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Posto de Trabalho" sheetId="11" r:id="rId1"/>
    <sheet name="RESUMO" sheetId="13" r:id="rId2"/>
  </sheets>
  <definedNames>
    <definedName name="Area_2">#REF!</definedName>
    <definedName name="aREA1">#REF!</definedName>
    <definedName name="area2">#REF!</definedName>
    <definedName name="Area3">#REF!</definedName>
    <definedName name="Area4">#REF!</definedName>
    <definedName name="Excel_BuiltIn_Print_Area">#REF!</definedName>
    <definedName name="Excel_BuiltIn_Print_Area_1">#REF!</definedName>
    <definedName name="Excel_BuiltIn_Print_Area_2">#REF!</definedName>
    <definedName name="Excel_um">#REF!</definedName>
    <definedName name="Pintor">#REF!</definedName>
    <definedName name="Pintor1">#REF!</definedName>
    <definedName name="um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8" i="11" l="1"/>
  <c r="I138" i="11" s="1"/>
  <c r="D3" i="13" l="1"/>
  <c r="I97" i="11" l="1"/>
  <c r="I95" i="11"/>
  <c r="I94" i="11"/>
  <c r="I93" i="11"/>
  <c r="I84" i="11"/>
  <c r="I82" i="11"/>
  <c r="I81" i="11"/>
  <c r="F3" i="13" l="1"/>
  <c r="C3" i="13"/>
  <c r="I156" i="11" l="1"/>
  <c r="I64" i="11"/>
  <c r="H146" i="11"/>
  <c r="B146" i="11"/>
  <c r="I98" i="11"/>
  <c r="H63" i="11"/>
  <c r="I62" i="11" s="1"/>
  <c r="I63" i="11" s="1"/>
  <c r="I52" i="11"/>
  <c r="I58" i="11" s="1"/>
  <c r="I85" i="11" s="1"/>
  <c r="I43" i="11"/>
  <c r="I32" i="11"/>
  <c r="I38" i="11" s="1"/>
  <c r="I134" i="11" s="1"/>
  <c r="K31" i="11"/>
  <c r="I69" i="11" l="1"/>
  <c r="I76" i="11" s="1"/>
  <c r="J102" i="11"/>
  <c r="I103" i="11" s="1"/>
  <c r="I109" i="11" s="1"/>
  <c r="I45" i="11"/>
  <c r="J44" i="11" l="1"/>
  <c r="J85" i="11"/>
  <c r="J92" i="11"/>
  <c r="J45" i="11"/>
  <c r="J93" i="11"/>
  <c r="J43" i="11"/>
  <c r="J86" i="11"/>
  <c r="J53" i="11"/>
  <c r="J81" i="11"/>
  <c r="J54" i="11"/>
  <c r="J55" i="11"/>
  <c r="J94" i="11"/>
  <c r="J83" i="11"/>
  <c r="J57" i="11"/>
  <c r="J50" i="11"/>
  <c r="J82" i="11"/>
  <c r="J56" i="11"/>
  <c r="J95" i="11"/>
  <c r="J84" i="11"/>
  <c r="J51" i="11"/>
  <c r="J96" i="11"/>
  <c r="J97" i="11"/>
  <c r="J52" i="11"/>
  <c r="J98" i="11" l="1"/>
  <c r="J58" i="11"/>
  <c r="I75" i="11" s="1"/>
  <c r="I46" i="11"/>
  <c r="I74" i="11" s="1"/>
  <c r="I87" i="11"/>
  <c r="I136" i="11" s="1"/>
  <c r="I108" i="11"/>
  <c r="I110" i="11" s="1"/>
  <c r="I137" i="11" s="1"/>
  <c r="I77" i="11" l="1"/>
  <c r="I135" i="11" s="1"/>
  <c r="I139" i="11" s="1"/>
  <c r="J122" i="11" s="1"/>
  <c r="J123" i="11" l="1"/>
  <c r="J125" i="11" l="1"/>
  <c r="J126" i="11"/>
  <c r="J128" i="11"/>
  <c r="J127" i="11"/>
  <c r="J129" i="11" l="1"/>
  <c r="I140" i="11" s="1"/>
  <c r="I141" i="11" s="1"/>
  <c r="E3" i="13"/>
  <c r="G3" i="13" s="1"/>
  <c r="I3" i="13" l="1"/>
  <c r="I4" i="13" s="1"/>
  <c r="H3" i="13"/>
  <c r="H4" i="13" s="1"/>
  <c r="G4" i="13"/>
  <c r="D146" i="11"/>
  <c r="F146" i="11" s="1"/>
  <c r="I146" i="11" s="1"/>
  <c r="I147" i="11" s="1"/>
  <c r="I149" i="11" s="1"/>
  <c r="I155" i="11" s="1"/>
  <c r="I157" i="11" s="1"/>
</calcChain>
</file>

<file path=xl/sharedStrings.xml><?xml version="1.0" encoding="utf-8"?>
<sst xmlns="http://schemas.openxmlformats.org/spreadsheetml/2006/main" count="334" uniqueCount="243">
  <si>
    <t xml:space="preserve">Processo nº: </t>
  </si>
  <si>
    <t xml:space="preserve">Licitação nº: </t>
  </si>
  <si>
    <t>Data do Pregão:</t>
  </si>
  <si>
    <t>Horário:</t>
  </si>
  <si>
    <t>DISCRIMINAÇÃO DOS SERVIÇOS (DADOS REFERENTES À CONTRATAÇÃO)</t>
  </si>
  <si>
    <t>A</t>
  </si>
  <si>
    <t>Data de apresentação da proposta (dia/mês/ano)</t>
  </si>
  <si>
    <t>B</t>
  </si>
  <si>
    <t>Município/ UF</t>
  </si>
  <si>
    <t>C</t>
  </si>
  <si>
    <t>Ano Acordo, Convenção ou Sentença Normativa em Dissídio Coletivo</t>
  </si>
  <si>
    <t>D</t>
  </si>
  <si>
    <t>Nº de meses de execução contratual</t>
  </si>
  <si>
    <t>IDENTIFICAÇÃO DO SERVIÇO</t>
  </si>
  <si>
    <t>Unidade de medida</t>
  </si>
  <si>
    <t>Quantidade total a contratar (em função da unidade de medida):</t>
  </si>
  <si>
    <t>MÃO-DE-OBRA</t>
  </si>
  <si>
    <t>MÃO-DE-OBRA VINCULADA À EXECUÇÃO CONTRATUAL</t>
  </si>
  <si>
    <t>Dados complementares para composição dos custos referente à mão-de-obra</t>
  </si>
  <si>
    <t>Tipo do serviço</t>
  </si>
  <si>
    <t>Classificação Brasileira de Ocupações (CBO)</t>
  </si>
  <si>
    <t>Salário Normativo da Categoria Profissional</t>
  </si>
  <si>
    <t xml:space="preserve">Categoria profissional </t>
  </si>
  <si>
    <t>Data base da categoria</t>
  </si>
  <si>
    <t>MÓDULO 01: COMPOSIÇÃO DA REMUNERAÇÃO</t>
  </si>
  <si>
    <t>Composição da remuneração</t>
  </si>
  <si>
    <t>Valor (R$)</t>
  </si>
  <si>
    <t>Salário base</t>
  </si>
  <si>
    <t>Adicional de periculosidade</t>
  </si>
  <si>
    <t>Adicional de insalubridade</t>
  </si>
  <si>
    <t>Adicional noturno</t>
  </si>
  <si>
    <t>E</t>
  </si>
  <si>
    <t xml:space="preserve">Hora noturna adicional - ou hora noturna reduzida </t>
  </si>
  <si>
    <t>F</t>
  </si>
  <si>
    <t>Adicional de hora extra no feriado</t>
  </si>
  <si>
    <t>G</t>
  </si>
  <si>
    <t>Outros (especificar)</t>
  </si>
  <si>
    <t>TOTAL DA REMUNERAÇÃO</t>
  </si>
  <si>
    <t>MÓDULO 02: ENCARGOS E BENEFÍCIOS ANUAIS, MENSAIS E DIÁRIOS</t>
  </si>
  <si>
    <t>Submódulo 2.1 - 13º (décimo terceiro) salário e adicional de férias</t>
  </si>
  <si>
    <t>2.1</t>
  </si>
  <si>
    <t>13º salário e adicional de férias</t>
  </si>
  <si>
    <t>(%)</t>
  </si>
  <si>
    <t xml:space="preserve">13º salário </t>
  </si>
  <si>
    <t xml:space="preserve">TOTAL </t>
  </si>
  <si>
    <t>Submódulo 2.2 - Encargos previdenciários (GPS), Fundo de Garantia por Tempo de Serviço (FGTS) e outras contribuições</t>
  </si>
  <si>
    <t>2.2</t>
  </si>
  <si>
    <t>GPS, FGTS e outras contribuições</t>
  </si>
  <si>
    <t>INSS</t>
  </si>
  <si>
    <t>Salário Educação</t>
  </si>
  <si>
    <t>Seguro Acidente do Trabalho (RATxFAP)</t>
  </si>
  <si>
    <t>SESC ou SESI</t>
  </si>
  <si>
    <t>SENAI ou SENAC</t>
  </si>
  <si>
    <t>SEBRAE</t>
  </si>
  <si>
    <t>INCRA</t>
  </si>
  <si>
    <t>H</t>
  </si>
  <si>
    <t>FGTS</t>
  </si>
  <si>
    <t>TOTAL</t>
  </si>
  <si>
    <t>Submódulo 2.3 - Benefícios Mensais e Diários</t>
  </si>
  <si>
    <t>2.3</t>
  </si>
  <si>
    <t>Benefícios Mensais e Diários</t>
  </si>
  <si>
    <t>Seguro de vida, invalidez e funeral</t>
  </si>
  <si>
    <t>QUADRO RESUMO DO MÓDULO 2 - ENCARGOS E BENEFÍCIOS ANUAIS, MENSAIS E DIÁRIOS</t>
  </si>
  <si>
    <t>Encargos e Benefícios Anuais, Mensais e Diários</t>
  </si>
  <si>
    <t>13º (décimo terceiro) Salário e Adicional de Férias</t>
  </si>
  <si>
    <t xml:space="preserve">MÓDULO 03: PROVISÃO PARA RESCISÃO 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</si>
  <si>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</si>
  <si>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</si>
  <si>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</si>
  <si>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</si>
  <si>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</si>
  <si>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</si>
  <si>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</si>
  <si>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04: CUSTO DE REPOSIÇÃO DO PROFISSIONAL AUSENTE</t>
  </si>
  <si>
    <t>Submódulo 4.1 - Ausências Legais</t>
  </si>
  <si>
    <t>4.1</t>
  </si>
  <si>
    <t>Outros (Especificar)</t>
  </si>
  <si>
    <t>Submódulo 4.2 - Intrajornada</t>
  </si>
  <si>
    <t>4.2</t>
  </si>
  <si>
    <t>QUADRO RESUMO DO MÓDULO 4 - CUSTO DE REPOSIÇÃO DO PROFISSIONAL AUSENTE</t>
  </si>
  <si>
    <t>MÓDULO 05: INSUMOS DIVERSOS</t>
  </si>
  <si>
    <t>Insumos Diversos</t>
  </si>
  <si>
    <t>Uniformes (custo mensal por empregado)</t>
  </si>
  <si>
    <t>Materiais (custo mensal por empregado)</t>
  </si>
  <si>
    <t>Equipamentos (custo mensal por empregado)</t>
  </si>
  <si>
    <t>MÓDULO 6: CUSTOS INDIRETOS, TRIBUTOS E LUCRO</t>
  </si>
  <si>
    <t>Custos Indiretos, Tributos e Lucro</t>
  </si>
  <si>
    <t>Custos indiretos</t>
  </si>
  <si>
    <t>Lucro</t>
  </si>
  <si>
    <t>Tributos</t>
  </si>
  <si>
    <t>C.1</t>
  </si>
  <si>
    <t>Tributos Federais</t>
  </si>
  <si>
    <t>PIS</t>
  </si>
  <si>
    <t>C.2</t>
  </si>
  <si>
    <t>COFINS</t>
  </si>
  <si>
    <t>C.3</t>
  </si>
  <si>
    <t>Tibutos Municipais</t>
  </si>
  <si>
    <t>ISS</t>
  </si>
  <si>
    <t>QUADRO RESUMO DO CUSTO POR EMPREGADO</t>
  </si>
  <si>
    <t>Mão-de-obra vinculada  à execução contratual (valor por empregado)</t>
  </si>
  <si>
    <t>Módulo 1 - Composição da Remuneração</t>
  </si>
  <si>
    <t>Módulo 2 - Encargos e Benefícios Anuais, Mensais e Diários</t>
  </si>
  <si>
    <t>Módulo 3 - Provisão para rescisão</t>
  </si>
  <si>
    <t>Módulo 4 – Custo de Reposição do Profissional Ausente</t>
  </si>
  <si>
    <t>Módulo 5 – Insumos Diversos</t>
  </si>
  <si>
    <t>SUBTOTAL (A+B+C+D+E)</t>
  </si>
  <si>
    <t>Módulo 6 – Custos indiretos, tributos e lucro</t>
  </si>
  <si>
    <t>VALOR TOTAL POR EMPREGADO</t>
  </si>
  <si>
    <t>QUADRO RESUMO - VALOR MENSAL DOS SERVIÇOS</t>
  </si>
  <si>
    <t>Tipo de Serviço (A)</t>
  </si>
  <si>
    <t>Valor Proposto por Empregado (B)</t>
  </si>
  <si>
    <t>Qtde. de Empregados por Posto (C )</t>
  </si>
  <si>
    <t>Valor Proposto por Posto (D) = (B x C)</t>
  </si>
  <si>
    <t>Qtde. de Postos (E)</t>
  </si>
  <si>
    <t>Valor Total do Serviço           (F) = (D x E)</t>
  </si>
  <si>
    <t>Valor mensal dos serviços</t>
  </si>
  <si>
    <t>Valor Mensal estimado dos produtos/materiais (Os produtos/materiais serão pagos pelo efetivo requisitado e entregues no mês).</t>
  </si>
  <si>
    <t>VALOR ESTIMADO MENSAL DA CONTRATAÇÃO</t>
  </si>
  <si>
    <t>QUADRO DEMONSTRATIVO DO VALOR GLOBAL DA PROPOSTA</t>
  </si>
  <si>
    <t>VALOR GLOBAL DA PROPOSTA</t>
  </si>
  <si>
    <t xml:space="preserve">DESCRIÇÃO </t>
  </si>
  <si>
    <t>VALOR</t>
  </si>
  <si>
    <t>Valor mensal do serviço</t>
  </si>
  <si>
    <t>Número de meses de execução contratual</t>
  </si>
  <si>
    <t>Dias</t>
  </si>
  <si>
    <t>Passagens</t>
  </si>
  <si>
    <t>Valor</t>
  </si>
  <si>
    <t>SIM/NÃO</t>
  </si>
  <si>
    <t>Transporte</t>
  </si>
  <si>
    <t>N</t>
  </si>
  <si>
    <t>Auxílio-Refeição/Alimentação</t>
  </si>
  <si>
    <t>Desconto</t>
  </si>
  <si>
    <t xml:space="preserve"> </t>
  </si>
  <si>
    <t>Sim/Não</t>
  </si>
  <si>
    <t>Salário Base contido na CCT ou qualquer outro valor acima deste</t>
  </si>
  <si>
    <t>Soma dos Itens A a G</t>
  </si>
  <si>
    <t>Soma dos Itens A a H</t>
  </si>
  <si>
    <t>Soma dos Itens 2.1 + 2.2 + 2.3</t>
  </si>
  <si>
    <t>Soma dos Itens A a F</t>
  </si>
  <si>
    <t>Cálculo = Se Houver, calcular o valor total dividir pela quantidade de meses do contrato, utilizando uma memória de cálculo em outra planilha</t>
  </si>
  <si>
    <t>Soma dos Itens A a E</t>
  </si>
  <si>
    <t>Soma dos Itens A a E + F</t>
  </si>
  <si>
    <t>INFORMAÇÕES E DADOS PARA CÁLCULO</t>
  </si>
  <si>
    <t>Informar a Data da Apresentação da Proposta</t>
  </si>
  <si>
    <t>Informar o Município e UF</t>
  </si>
  <si>
    <t>Informar qual CCT Base e Ano</t>
  </si>
  <si>
    <t>Informar Nº de Meses da Execução Contratual de Acordo com o Termo de Referência</t>
  </si>
  <si>
    <t>Informar a Unidade de Medida de Acordo com o Termo de Referência</t>
  </si>
  <si>
    <t>Informar a Quantidade a Contratar de Acordo com o Termo de Referência</t>
  </si>
  <si>
    <t>Informar o Tipo de Serviço</t>
  </si>
  <si>
    <t>Informar o CBO da Ocupação</t>
  </si>
  <si>
    <t>Informar o Salário Normativo contido na CCT</t>
  </si>
  <si>
    <t>Informar a Categoria Profissional</t>
  </si>
  <si>
    <t>Informar a Data Base da Categoria</t>
  </si>
  <si>
    <t>Valor global da proposta (Valor Mensal x Meses de Execução)</t>
  </si>
  <si>
    <t>Cargo:</t>
  </si>
  <si>
    <t>RAT</t>
  </si>
  <si>
    <t>FAT</t>
  </si>
  <si>
    <t>Pregão nº XXXX/20XX</t>
  </si>
  <si>
    <t>DD/MM/AAAA</t>
  </si>
  <si>
    <t>XX:XX hrs</t>
  </si>
  <si>
    <t>Informar o Cargo a ser Preenchido</t>
  </si>
  <si>
    <t>Soma dos Itens A a C</t>
  </si>
  <si>
    <t>Outros</t>
  </si>
  <si>
    <t>Incidência do submódulo 2.2 sobre o 13º Salário, Férias e Adicional de Férias</t>
  </si>
  <si>
    <t>Substituto nas Ausências Legais</t>
  </si>
  <si>
    <t>Substituto na Cobertura de Férias</t>
  </si>
  <si>
    <t>Substituto na Cobertura das Ausências Legais</t>
  </si>
  <si>
    <t>Substituto na Cobertura de Licença-Paternidade</t>
  </si>
  <si>
    <t>Substituto na Cobertura das Ausências por Acidente de Trabalho</t>
  </si>
  <si>
    <t>Substituto na Cobertura de Afastamento Maternidade</t>
  </si>
  <si>
    <t>Substituto na Intrajornada</t>
  </si>
  <si>
    <t>Substituto nas Ausência Legais</t>
  </si>
  <si>
    <t>Substituto no Intervalo para Repouso ou Alimentação</t>
  </si>
  <si>
    <t>Adicional de Férias</t>
  </si>
  <si>
    <r>
      <t xml:space="preserve">Cálculo = Anexo XII da IN 5/2017: Para os órgãos que trabalham com </t>
    </r>
    <r>
      <rPr>
        <u/>
        <sz val="10"/>
        <color rgb="FF000000"/>
        <rFont val="Arial"/>
        <family val="2"/>
      </rPr>
      <t>Conta Vinculada</t>
    </r>
    <r>
      <rPr>
        <sz val="10"/>
        <color rgb="FF000000"/>
        <rFont val="Arial"/>
        <family val="2"/>
      </rPr>
      <t xml:space="preserve">, a soma das Multas do FGTS (itens C + F) deve ser igual a </t>
    </r>
    <r>
      <rPr>
        <u/>
        <sz val="10"/>
        <color rgb="FF000000"/>
        <rFont val="Arial"/>
        <family val="2"/>
      </rPr>
      <t>4%</t>
    </r>
  </si>
  <si>
    <t>Cálculo = Anexo XII da IN 5/2017: Para os órgãos que trabalham com Conta Vinculada, a soma das Multas do FGTS (itens C + F) deve ser igual a 4%</t>
  </si>
  <si>
    <t>Outros Tributos</t>
  </si>
  <si>
    <t>C.4</t>
  </si>
  <si>
    <t>S</t>
  </si>
  <si>
    <t>Item</t>
  </si>
  <si>
    <t>Quantidade</t>
  </si>
  <si>
    <t>Valor Unitário</t>
  </si>
  <si>
    <t>Unidade</t>
  </si>
  <si>
    <t>Descrição / Especificação</t>
  </si>
  <si>
    <t>Valor Mensal Estimado</t>
  </si>
  <si>
    <t>Valor Anual Estimado</t>
  </si>
  <si>
    <t>QUADRO DEMONSTRATIVO DO VALOR ESTIMADO GLOBAL DA PROPOSTA</t>
  </si>
  <si>
    <t>VALOR TOTAL=</t>
  </si>
  <si>
    <t>Posto de Serviço</t>
  </si>
  <si>
    <t>PLANILHA DE CUSTOS E FORMAÇÕES DE PREÇOS - UFERSA</t>
  </si>
  <si>
    <t>Substituto na Cobertura de Outras Ausências (Especificar) - Ex.: Doenças</t>
  </si>
  <si>
    <t>Cálculo = Se Houver Adicional - Marcar S (Campo F34) para o cálculo Salario Mínimo ou Regional (campo G33) x Percentual de 10%, 20% ou 40% dependendo do grau de insalubridade (campo H33) ser gerado no Campo I33</t>
  </si>
  <si>
    <t>Cálculo = Se Houver Adicional - Marcar S (Campo F33) para o cálculo Salario Base (Campo I31) * 30% ser gerado no Campo I33</t>
  </si>
  <si>
    <t>Cálculo = 1/12 (Campo I43) x Total da Remuneração (Campo I38)</t>
  </si>
  <si>
    <t>Cálculo = 0,3025% (Adicional de Férias) x Total da Remuneração (Campo I38)</t>
  </si>
  <si>
    <t>Cálculo = Percentuais dos Campos I43, I44 e I91 x Total do Submódulo 2.2 (Campo I58) x Total ds Remuneração (Campo I38)</t>
  </si>
  <si>
    <t>Cálculo = Percentual Legal de 20% (Campo I50) x Total da Remuneração (Campo I38)</t>
  </si>
  <si>
    <t>Cálculo = Percentual Legal de 2,50% (Campo I51) x Total da Remuneração (Campo I38)</t>
  </si>
  <si>
    <t>Cálculo = Multiplicção dos Fatores RAT x FAT - Valor que poderá ser no máximo de 3% (Campo I52) x Total da Remuneração (Campo I38)</t>
  </si>
  <si>
    <t>Cálculo = Percentual Legal de 1,50% (Campo I53) x Total da Remuneração (Campo I38)</t>
  </si>
  <si>
    <t>Cálculo = Percentual Legal de 1,00% (Campo I54) x Total da Remuneração (Campo I38)</t>
  </si>
  <si>
    <t>Cálculo = Percentual Legal de 0,60% (Campo I54) x Total da Remuneração (Campo I38)</t>
  </si>
  <si>
    <t>Cálculo = Percentual Legal de 0,20% (Campo I54) x Total da Remuneração (Campo I38)</t>
  </si>
  <si>
    <t>Cálculo = Percentual Legal de 8,00% (Campo I54) x Total da Remuneração (Campo I38)</t>
  </si>
  <si>
    <t>Caso não seja previsto Auxílio Transporte, marcar a opção "N" no Campo D63</t>
  </si>
  <si>
    <t>Cálculo = Valor Unitário da Passagem (Campo E63) x Quant. (Campo F63) x Total de Dias (Campo G63) - Desconto (6% do Total da Remuneração - Campo H63)</t>
  </si>
  <si>
    <t>Caso não seja previsto Auxílio Alimentaçõ/Refeição, marcar a opção "N" no Campo E65</t>
  </si>
  <si>
    <t>Cálculo = Valor Unitário do Vale (Campo F65) x Total de Dias (Campo G65) - Desconto (verificar se há ou não desconto na CCT e aplicar)</t>
  </si>
  <si>
    <t>Inserir o valor por funcionário no campo I66 se houver previsão na CCT</t>
  </si>
  <si>
    <t>Inserir o valor por funcionário no campo I67 se houver previsão na CCT</t>
  </si>
  <si>
    <t>Soma do Total do Módulo 2.1 extraída do Campo I46</t>
  </si>
  <si>
    <t>Soma do Total do Módulo 2.2 extraída do Campo J58</t>
  </si>
  <si>
    <t>Soma do Total do Módulo 2.3 extraída do Campo I69</t>
  </si>
  <si>
    <t>Cálculo = Percentual de 1/12 * 0,055 (Campo I80) x Total da Remuneração (Campo I38)</t>
  </si>
  <si>
    <t>Cálculo = Percentual de 8% x 0,46% do APT (Campo I82) x Total da Remuneração (Campo I38)</t>
  </si>
  <si>
    <t>Cálculo = ((1/30)*7)/12 = Percentual de 1,94% (Campo I84) x Total da Remuneração (Campo I38)</t>
  </si>
  <si>
    <t>Cálculo = Percentual do Submódulo 2.2 (Campo I58) x Percentual do Aviso Prévio Trabalhado (I84) x Total da Remuneração (Campo I38)</t>
  </si>
  <si>
    <t>Cálculo = Percentual de 9,075% (Campo I92) x Total da Remuneração (Campo I38)</t>
  </si>
  <si>
    <t>Cálculo = Percentual Calculado de 0,28% (Campo I93) x Total da Remuneração (Campo I38)</t>
  </si>
  <si>
    <t>Cálculo = Percentual Calculado de 0,02% x Total da Remuneração (Campo I38)</t>
  </si>
  <si>
    <t>Cálculo = Percentual Calculado de 0,03% x Total da Remuneração (Campo I38)</t>
  </si>
  <si>
    <t>Cálculo = Percentual Calculado de 0,055% x Total da Remuneração (Campo I38)</t>
  </si>
  <si>
    <t>Cálculo = 5,96 dias/ano IBGE. (5,96 dias/30 dias) x (1/12 meses) = 0,0166 = 1,66% x Total da Remuneração (Campo I38)</t>
  </si>
  <si>
    <t>Soma Total do Submódulo 4.1 extraída do Campo J99</t>
  </si>
  <si>
    <t>Soma Total do Submódulo 4.2 extraída do Campo I103</t>
  </si>
  <si>
    <t>Cálculo = % (Campo I122) x Módulo 1 a 5 (Campo I139)</t>
  </si>
  <si>
    <t>Cálculo = % (Campo I123) x (Módulo 1 a 5 (Campo I139) + Custos Indiretos (Campo J122)</t>
  </si>
  <si>
    <t>Cálculo = % (Campo I125) x Módulo 1 a 5 (Campo I139) + Custos Indiretos (Campo J122) + Lucro (Campo J123)</t>
  </si>
  <si>
    <t>Cálculo = % (Campo I126) x Módulo 1 a 5 (Campo I139) + Custos Indiretos (Campo J122) + Lucro (Campo J123)</t>
  </si>
  <si>
    <t>Cálculo = % (Campo I127) x Módulo 1 a 5 (Campo I139) + Custos Indiretos (Campo J122) + Lucro (Campo J123)</t>
  </si>
  <si>
    <t>Cálculo = Soma do Módulo 3 extraído do Campo I87</t>
  </si>
  <si>
    <t>Cálculo = Soma do Módulo 4 extraído do Campo I110</t>
  </si>
  <si>
    <t>Cálculo = Soma do Módulo 5 extraído do Campo I118</t>
  </si>
  <si>
    <t>Cálculo = Soma do Módulo 2 extraído do Campo I77</t>
  </si>
  <si>
    <t>Cálculo = Soma do Módulo 1 extraído do Campo I38</t>
  </si>
  <si>
    <t>Cálculo = Soma do Módulo 6 extraído do Campo J129</t>
  </si>
  <si>
    <t>TÉCNICO EM SAÚDE BUCAL</t>
  </si>
  <si>
    <t>Mossoró/RN</t>
  </si>
  <si>
    <t>Continuado</t>
  </si>
  <si>
    <t>Téc. Em Saúde Bucal</t>
  </si>
  <si>
    <t>3224-05</t>
  </si>
  <si>
    <t>Valor Estimado 30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</si>
</sst>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d/m/yyyy"/>
    <numFmt numFmtId="165" formatCode="&quot;R$ &quot;#,##0.00"/>
    <numFmt numFmtId="166" formatCode="_-&quot;R$ &quot;* #,##0.00_-;&quot;-R$ &quot;* #,##0.00_-;_-&quot;R$ &quot;* \-??_-;_-@_-"/>
    <numFmt numFmtId="167" formatCode="_-* #,##0.00_-;\-* #,##0.00_-;_-* \-??_-;_-@_-"/>
    <numFmt numFmtId="168" formatCode="_-* #,##0_-;\-* #,##0_-;_-* \-??_-;_-@_-"/>
    <numFmt numFmtId="169" formatCode="0.0"/>
    <numFmt numFmtId="170" formatCode="_(&quot;R$ &quot;* #,##0.00_);_(&quot;R$ &quot;* \(#,##0.00\);_(&quot;R$ &quot;* &quot;-&quot;??_);_(@_)"/>
    <numFmt numFmtId="171" formatCode="0.000%"/>
    <numFmt numFmtId="172" formatCode="&quot;R$&quot;\ #,##0.00"/>
  </numFmts>
  <fonts count="2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u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9CC33"/>
        <bgColor rgb="FFCCCCFF"/>
      </patternFill>
    </fill>
    <fill>
      <patternFill patternType="solid">
        <fgColor rgb="FF99CC33"/>
        <bgColor indexed="64"/>
      </patternFill>
    </fill>
    <fill>
      <patternFill patternType="solid">
        <fgColor rgb="FF243E6A"/>
        <bgColor rgb="FFCCCCFF"/>
      </patternFill>
    </fill>
    <fill>
      <patternFill patternType="solid">
        <fgColor rgb="FF99CC33"/>
        <bgColor rgb="FFFFFFCC"/>
      </patternFill>
    </fill>
    <fill>
      <patternFill patternType="solid">
        <fgColor rgb="FF243E6A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2">
    <xf numFmtId="0" fontId="0" fillId="0" borderId="0"/>
    <xf numFmtId="167" fontId="2" fillId="0" borderId="0" applyBorder="0" applyProtection="0"/>
    <xf numFmtId="166" fontId="2" fillId="0" borderId="0" applyBorder="0" applyProtection="0"/>
    <xf numFmtId="9" fontId="2" fillId="0" borderId="0" applyBorder="0" applyProtection="0"/>
    <xf numFmtId="0" fontId="1" fillId="0" borderId="0"/>
    <xf numFmtId="0" fontId="5" fillId="0" borderId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9" fontId="5" fillId="0" borderId="0" applyFill="0" applyBorder="0" applyAlignment="0" applyProtection="0"/>
  </cellStyleXfs>
  <cellXfs count="267">
    <xf numFmtId="0" fontId="0" fillId="0" borderId="0" xfId="0"/>
    <xf numFmtId="0" fontId="3" fillId="0" borderId="0" xfId="0" applyFont="1" applyAlignment="1" applyProtection="1">
      <alignment horizontal="center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/>
    <xf numFmtId="0" fontId="4" fillId="3" borderId="0" xfId="0" applyFont="1" applyFill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6" fontId="3" fillId="2" borderId="0" xfId="0" applyNumberFormat="1" applyFont="1" applyFill="1" applyProtection="1">
      <protection locked="0"/>
    </xf>
    <xf numFmtId="0" fontId="6" fillId="3" borderId="0" xfId="0" applyFont="1" applyFill="1" applyBorder="1" applyAlignment="1" applyProtection="1">
      <alignment horizontal="left"/>
    </xf>
    <xf numFmtId="165" fontId="6" fillId="3" borderId="0" xfId="0" applyNumberFormat="1" applyFont="1" applyFill="1" applyBorder="1" applyAlignment="1" applyProtection="1">
      <alignment horizontal="center"/>
    </xf>
    <xf numFmtId="167" fontId="5" fillId="2" borderId="0" xfId="1" applyFont="1" applyFill="1" applyBorder="1" applyAlignment="1" applyProtection="1"/>
    <xf numFmtId="0" fontId="7" fillId="2" borderId="0" xfId="0" applyFont="1" applyFill="1" applyProtection="1">
      <protection locked="0"/>
    </xf>
    <xf numFmtId="166" fontId="5" fillId="0" borderId="0" xfId="2" applyFont="1" applyBorder="1" applyAlignment="1" applyProtection="1">
      <alignment horizontal="left"/>
    </xf>
    <xf numFmtId="166" fontId="7" fillId="0" borderId="0" xfId="2" applyFont="1" applyBorder="1" applyAlignment="1" applyProtection="1">
      <alignment horizontal="left"/>
    </xf>
    <xf numFmtId="0" fontId="7" fillId="2" borderId="0" xfId="0" applyFont="1" applyFill="1" applyProtection="1"/>
    <xf numFmtId="166" fontId="3" fillId="0" borderId="0" xfId="2" applyFont="1" applyBorder="1" applyAlignment="1" applyProtection="1">
      <alignment horizontal="left"/>
    </xf>
    <xf numFmtId="166" fontId="6" fillId="3" borderId="0" xfId="2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43" fontId="3" fillId="2" borderId="0" xfId="0" applyNumberFormat="1" applyFont="1" applyFill="1" applyProtection="1">
      <protection locked="0"/>
    </xf>
    <xf numFmtId="0" fontId="6" fillId="3" borderId="0" xfId="0" applyFont="1" applyFill="1" applyBorder="1" applyAlignment="1" applyProtection="1">
      <alignment horizontal="center"/>
    </xf>
    <xf numFmtId="166" fontId="3" fillId="0" borderId="1" xfId="2" applyFont="1" applyBorder="1" applyProtection="1"/>
    <xf numFmtId="166" fontId="5" fillId="4" borderId="0" xfId="2" applyFont="1" applyFill="1" applyBorder="1" applyAlignment="1" applyProtection="1">
      <alignment horizontal="left"/>
    </xf>
    <xf numFmtId="166" fontId="3" fillId="0" borderId="0" xfId="2" applyFont="1" applyProtection="1">
      <protection locked="0"/>
    </xf>
    <xf numFmtId="10" fontId="3" fillId="0" borderId="1" xfId="3" applyNumberFormat="1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  <protection locked="0"/>
    </xf>
    <xf numFmtId="166" fontId="8" fillId="3" borderId="0" xfId="2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left"/>
    </xf>
    <xf numFmtId="0" fontId="9" fillId="3" borderId="0" xfId="0" applyFont="1" applyFill="1" applyBorder="1" applyProtection="1"/>
    <xf numFmtId="10" fontId="5" fillId="0" borderId="1" xfId="0" applyNumberFormat="1" applyFont="1" applyBorder="1" applyAlignment="1" applyProtection="1">
      <alignment horizontal="center"/>
    </xf>
    <xf numFmtId="0" fontId="5" fillId="2" borderId="3" xfId="0" applyFont="1" applyFill="1" applyBorder="1" applyAlignment="1" applyProtection="1"/>
    <xf numFmtId="0" fontId="5" fillId="2" borderId="7" xfId="0" applyFont="1" applyFill="1" applyBorder="1" applyAlignment="1" applyProtection="1"/>
    <xf numFmtId="0" fontId="5" fillId="2" borderId="4" xfId="0" applyFont="1" applyFill="1" applyBorder="1" applyAlignment="1" applyProtection="1"/>
    <xf numFmtId="0" fontId="5" fillId="2" borderId="3" xfId="0" applyFont="1" applyFill="1" applyBorder="1" applyAlignment="1" applyProtection="1">
      <alignment horizontal="left" vertical="center"/>
    </xf>
    <xf numFmtId="166" fontId="9" fillId="3" borderId="0" xfId="2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7" fillId="2" borderId="0" xfId="0" applyFont="1" applyFill="1" applyAlignment="1" applyProtection="1"/>
    <xf numFmtId="166" fontId="5" fillId="2" borderId="1" xfId="2" applyFont="1" applyFill="1" applyBorder="1" applyAlignment="1" applyProtection="1"/>
    <xf numFmtId="0" fontId="5" fillId="0" borderId="1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</xf>
    <xf numFmtId="0" fontId="5" fillId="2" borderId="0" xfId="0" applyFont="1" applyFill="1" applyBorder="1" applyAlignment="1" applyProtection="1"/>
    <xf numFmtId="166" fontId="5" fillId="2" borderId="0" xfId="2" applyFont="1" applyFill="1" applyBorder="1" applyAlignment="1" applyProtection="1"/>
    <xf numFmtId="0" fontId="7" fillId="2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2" borderId="3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5" borderId="0" xfId="0" applyFont="1" applyFill="1" applyAlignment="1" applyProtection="1">
      <alignment vertical="center"/>
      <protection locked="0"/>
    </xf>
    <xf numFmtId="9" fontId="3" fillId="0" borderId="1" xfId="3" applyFont="1" applyBorder="1" applyAlignment="1" applyProtection="1">
      <alignment horizontal="center"/>
    </xf>
    <xf numFmtId="0" fontId="5" fillId="2" borderId="0" xfId="0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166" fontId="3" fillId="2" borderId="0" xfId="0" applyNumberFormat="1" applyFont="1" applyFill="1" applyAlignment="1" applyProtection="1">
      <protection locked="0"/>
    </xf>
    <xf numFmtId="10" fontId="5" fillId="0" borderId="1" xfId="0" applyNumberFormat="1" applyFont="1" applyFill="1" applyBorder="1" applyAlignment="1" applyProtection="1">
      <alignment horizontal="center"/>
    </xf>
    <xf numFmtId="10" fontId="5" fillId="0" borderId="4" xfId="0" applyNumberFormat="1" applyFont="1" applyFill="1" applyBorder="1" applyAlignment="1" applyProtection="1">
      <alignment horizontal="center"/>
    </xf>
    <xf numFmtId="0" fontId="5" fillId="0" borderId="3" xfId="0" applyFont="1" applyBorder="1" applyAlignment="1" applyProtection="1"/>
    <xf numFmtId="0" fontId="5" fillId="0" borderId="7" xfId="0" applyFont="1" applyBorder="1" applyAlignment="1" applyProtection="1"/>
    <xf numFmtId="0" fontId="5" fillId="0" borderId="7" xfId="0" applyFont="1" applyBorder="1" applyAlignment="1" applyProtection="1">
      <alignment horizontal="center"/>
    </xf>
    <xf numFmtId="169" fontId="5" fillId="0" borderId="1" xfId="0" applyNumberFormat="1" applyFont="1" applyBorder="1" applyAlignment="1" applyProtection="1">
      <alignment horizontal="center"/>
    </xf>
    <xf numFmtId="10" fontId="3" fillId="0" borderId="1" xfId="0" applyNumberFormat="1" applyFont="1" applyFill="1" applyBorder="1" applyAlignment="1" applyProtection="1">
      <alignment horizontal="center"/>
    </xf>
    <xf numFmtId="10" fontId="3" fillId="0" borderId="4" xfId="3" applyNumberFormat="1" applyFont="1" applyFill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left"/>
      <protection locked="0"/>
    </xf>
    <xf numFmtId="10" fontId="3" fillId="0" borderId="1" xfId="3" applyNumberFormat="1" applyFont="1" applyFill="1" applyBorder="1" applyAlignment="1" applyProtection="1">
      <alignment horizontal="center"/>
    </xf>
    <xf numFmtId="171" fontId="3" fillId="0" borderId="1" xfId="3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/>
    </xf>
    <xf numFmtId="172" fontId="15" fillId="7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/>
    <xf numFmtId="0" fontId="13" fillId="8" borderId="1" xfId="0" applyFont="1" applyFill="1" applyBorder="1" applyAlignment="1" applyProtection="1">
      <alignment horizontal="center"/>
    </xf>
    <xf numFmtId="10" fontId="13" fillId="8" borderId="1" xfId="0" applyNumberFormat="1" applyFont="1" applyFill="1" applyBorder="1" applyAlignment="1" applyProtection="1">
      <alignment horizontal="center"/>
    </xf>
    <xf numFmtId="10" fontId="17" fillId="8" borderId="1" xfId="3" applyNumberFormat="1" applyFont="1" applyFill="1" applyBorder="1" applyAlignment="1" applyProtection="1">
      <alignment horizontal="center"/>
    </xf>
    <xf numFmtId="0" fontId="17" fillId="8" borderId="1" xfId="0" applyFont="1" applyFill="1" applyBorder="1" applyProtection="1"/>
    <xf numFmtId="0" fontId="13" fillId="8" borderId="1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/>
    </xf>
    <xf numFmtId="0" fontId="3" fillId="0" borderId="0" xfId="0" applyFont="1" applyBorder="1" applyProtection="1">
      <protection locked="0"/>
    </xf>
    <xf numFmtId="0" fontId="8" fillId="2" borderId="0" xfId="0" applyFont="1" applyFill="1" applyBorder="1" applyAlignment="1" applyProtection="1">
      <alignment horizontal="right" vertical="center"/>
    </xf>
    <xf numFmtId="0" fontId="5" fillId="2" borderId="25" xfId="0" applyFont="1" applyFill="1" applyBorder="1" applyAlignment="1" applyProtection="1"/>
    <xf numFmtId="0" fontId="8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13" fillId="8" borderId="18" xfId="0" applyFont="1" applyFill="1" applyBorder="1" applyAlignment="1" applyProtection="1"/>
    <xf numFmtId="166" fontId="3" fillId="0" borderId="18" xfId="0" applyNumberFormat="1" applyFont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166" fontId="3" fillId="0" borderId="18" xfId="0" applyNumberFormat="1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166" fontId="5" fillId="0" borderId="18" xfId="2" applyFont="1" applyFill="1" applyBorder="1" applyAlignment="1" applyProtection="1">
      <alignment horizontal="center"/>
    </xf>
    <xf numFmtId="166" fontId="3" fillId="0" borderId="18" xfId="2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/>
      <protection locked="0"/>
    </xf>
    <xf numFmtId="166" fontId="5" fillId="0" borderId="18" xfId="2" applyFont="1" applyBorder="1" applyAlignment="1" applyProtection="1">
      <alignment horizontal="left"/>
    </xf>
    <xf numFmtId="166" fontId="13" fillId="8" borderId="18" xfId="2" applyFont="1" applyFill="1" applyBorder="1" applyAlignment="1" applyProtection="1">
      <alignment horizontal="left"/>
    </xf>
    <xf numFmtId="0" fontId="13" fillId="8" borderId="18" xfId="0" applyFont="1" applyFill="1" applyBorder="1" applyAlignment="1" applyProtection="1">
      <alignment horizontal="center"/>
    </xf>
    <xf numFmtId="166" fontId="17" fillId="8" borderId="18" xfId="0" applyNumberFormat="1" applyFont="1" applyFill="1" applyBorder="1" applyAlignment="1" applyProtection="1">
      <alignment horizontal="center"/>
    </xf>
    <xf numFmtId="0" fontId="20" fillId="10" borderId="1" xfId="0" applyFont="1" applyFill="1" applyBorder="1" applyAlignment="1">
      <alignment horizontal="center" vertical="center"/>
    </xf>
    <xf numFmtId="0" fontId="16" fillId="8" borderId="21" xfId="0" applyFont="1" applyFill="1" applyBorder="1" applyAlignment="1" applyProtection="1">
      <alignment horizontal="center" vertical="center"/>
    </xf>
    <xf numFmtId="0" fontId="16" fillId="8" borderId="22" xfId="0" applyFont="1" applyFill="1" applyBorder="1" applyAlignment="1" applyProtection="1">
      <alignment horizontal="center" vertical="center"/>
    </xf>
    <xf numFmtId="0" fontId="16" fillId="8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6" fillId="9" borderId="24" xfId="0" applyFont="1" applyFill="1" applyBorder="1" applyAlignment="1" applyProtection="1">
      <alignment horizontal="center"/>
    </xf>
    <xf numFmtId="0" fontId="6" fillId="9" borderId="0" xfId="0" applyFont="1" applyFill="1" applyBorder="1" applyAlignment="1" applyProtection="1">
      <alignment horizontal="center"/>
    </xf>
    <xf numFmtId="0" fontId="6" fillId="9" borderId="25" xfId="0" applyFont="1" applyFill="1" applyBorder="1" applyAlignment="1" applyProtection="1">
      <alignment horizontal="center"/>
    </xf>
    <xf numFmtId="0" fontId="5" fillId="0" borderId="17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14" fontId="3" fillId="2" borderId="1" xfId="0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165" fontId="3" fillId="0" borderId="3" xfId="0" applyNumberFormat="1" applyFont="1" applyBorder="1" applyAlignment="1" applyProtection="1">
      <alignment horizontal="center"/>
    </xf>
    <xf numFmtId="165" fontId="3" fillId="0" borderId="26" xfId="0" applyNumberFormat="1" applyFont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13" fillId="8" borderId="17" xfId="0" applyFont="1" applyFill="1" applyBorder="1" applyAlignment="1" applyProtection="1">
      <alignment horizontal="left"/>
    </xf>
    <xf numFmtId="0" fontId="13" fillId="8" borderId="1" xfId="0" applyFont="1" applyFill="1" applyBorder="1" applyAlignment="1" applyProtection="1">
      <alignment horizontal="left"/>
    </xf>
    <xf numFmtId="0" fontId="13" fillId="8" borderId="18" xfId="0" applyFont="1" applyFill="1" applyBorder="1" applyAlignment="1" applyProtection="1">
      <alignment horizontal="left"/>
    </xf>
    <xf numFmtId="165" fontId="13" fillId="8" borderId="1" xfId="0" applyNumberFormat="1" applyFont="1" applyFill="1" applyBorder="1" applyAlignment="1" applyProtection="1">
      <alignment horizontal="center"/>
    </xf>
    <xf numFmtId="165" fontId="13" fillId="8" borderId="18" xfId="0" applyNumberFormat="1" applyFont="1" applyFill="1" applyBorder="1" applyAlignment="1" applyProtection="1">
      <alignment horizontal="center"/>
    </xf>
    <xf numFmtId="166" fontId="5" fillId="0" borderId="1" xfId="2" applyFont="1" applyBorder="1" applyAlignment="1" applyProtection="1">
      <alignment horizontal="left"/>
    </xf>
    <xf numFmtId="166" fontId="5" fillId="0" borderId="18" xfId="2" applyFont="1" applyBorder="1" applyAlignment="1" applyProtection="1">
      <alignment horizontal="left"/>
    </xf>
    <xf numFmtId="0" fontId="3" fillId="2" borderId="0" xfId="0" applyFont="1" applyFill="1" applyAlignment="1" applyProtection="1">
      <alignment horizontal="left"/>
      <protection locked="0"/>
    </xf>
    <xf numFmtId="164" fontId="3" fillId="0" borderId="3" xfId="0" applyNumberFormat="1" applyFont="1" applyBorder="1" applyAlignment="1" applyProtection="1">
      <alignment horizontal="center"/>
    </xf>
    <xf numFmtId="164" fontId="3" fillId="0" borderId="26" xfId="0" applyNumberFormat="1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6" fillId="6" borderId="27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/>
    </xf>
    <xf numFmtId="0" fontId="6" fillId="6" borderId="26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166" fontId="5" fillId="2" borderId="1" xfId="2" applyFont="1" applyFill="1" applyBorder="1" applyAlignment="1" applyProtection="1">
      <alignment horizontal="left"/>
    </xf>
    <xf numFmtId="166" fontId="5" fillId="2" borderId="18" xfId="2" applyFont="1" applyFill="1" applyBorder="1" applyAlignment="1" applyProtection="1">
      <alignment horizontal="left"/>
    </xf>
    <xf numFmtId="166" fontId="3" fillId="0" borderId="6" xfId="2" applyFont="1" applyBorder="1" applyAlignment="1" applyProtection="1">
      <alignment horizontal="left"/>
    </xf>
    <xf numFmtId="166" fontId="3" fillId="0" borderId="16" xfId="2" applyFont="1" applyBorder="1" applyAlignment="1" applyProtection="1">
      <alignment horizontal="left"/>
    </xf>
    <xf numFmtId="166" fontId="5" fillId="0" borderId="4" xfId="2" applyFont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13" fillId="8" borderId="17" xfId="0" applyFont="1" applyFill="1" applyBorder="1" applyAlignment="1" applyProtection="1">
      <alignment horizontal="center"/>
    </xf>
    <xf numFmtId="0" fontId="13" fillId="8" borderId="1" xfId="0" applyFont="1" applyFill="1" applyBorder="1" applyAlignment="1" applyProtection="1">
      <alignment horizontal="center"/>
    </xf>
    <xf numFmtId="166" fontId="13" fillId="8" borderId="1" xfId="2" applyFont="1" applyFill="1" applyBorder="1" applyAlignment="1" applyProtection="1">
      <alignment horizontal="left"/>
    </xf>
    <xf numFmtId="166" fontId="13" fillId="8" borderId="18" xfId="2" applyFont="1" applyFill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166" fontId="8" fillId="5" borderId="10" xfId="2" applyFont="1" applyFill="1" applyBorder="1" applyAlignment="1" applyProtection="1">
      <alignment horizontal="center" vertical="center"/>
    </xf>
    <xf numFmtId="166" fontId="8" fillId="5" borderId="29" xfId="2" applyFont="1" applyFill="1" applyBorder="1" applyAlignment="1" applyProtection="1">
      <alignment horizontal="center" vertical="center"/>
    </xf>
    <xf numFmtId="0" fontId="13" fillId="8" borderId="27" xfId="0" applyFont="1" applyFill="1" applyBorder="1" applyAlignment="1" applyProtection="1">
      <alignment horizontal="center"/>
    </xf>
    <xf numFmtId="0" fontId="13" fillId="8" borderId="7" xfId="0" applyFont="1" applyFill="1" applyBorder="1" applyAlignment="1" applyProtection="1">
      <alignment horizontal="center"/>
    </xf>
    <xf numFmtId="0" fontId="13" fillId="8" borderId="26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66" fontId="13" fillId="5" borderId="9" xfId="2" applyFont="1" applyFill="1" applyBorder="1" applyAlignment="1" applyProtection="1">
      <alignment horizontal="center" vertical="center"/>
    </xf>
    <xf numFmtId="166" fontId="13" fillId="5" borderId="31" xfId="2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/>
    </xf>
    <xf numFmtId="166" fontId="8" fillId="0" borderId="1" xfId="2" applyFont="1" applyFill="1" applyBorder="1" applyAlignment="1" applyProtection="1">
      <alignment horizontal="left"/>
    </xf>
    <xf numFmtId="166" fontId="8" fillId="0" borderId="18" xfId="2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8" fillId="2" borderId="24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8" fillId="2" borderId="25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6" fontId="8" fillId="0" borderId="9" xfId="2" applyFont="1" applyFill="1" applyBorder="1" applyAlignment="1" applyProtection="1">
      <alignment horizontal="center" vertical="center"/>
    </xf>
    <xf numFmtId="166" fontId="8" fillId="0" borderId="31" xfId="2" applyFont="1" applyFill="1" applyBorder="1" applyAlignment="1" applyProtection="1">
      <alignment horizontal="center" vertical="center"/>
    </xf>
    <xf numFmtId="166" fontId="8" fillId="0" borderId="10" xfId="2" applyFont="1" applyFill="1" applyBorder="1" applyAlignment="1" applyProtection="1">
      <alignment horizontal="center" vertical="center"/>
    </xf>
    <xf numFmtId="166" fontId="8" fillId="0" borderId="29" xfId="2" applyFont="1" applyFill="1" applyBorder="1" applyAlignment="1" applyProtection="1">
      <alignment horizontal="center" vertical="center"/>
    </xf>
    <xf numFmtId="166" fontId="5" fillId="0" borderId="1" xfId="2" applyFont="1" applyFill="1" applyBorder="1" applyAlignment="1" applyProtection="1">
      <alignment horizontal="left"/>
    </xf>
    <xf numFmtId="166" fontId="5" fillId="0" borderId="18" xfId="2" applyFont="1" applyFill="1" applyBorder="1" applyAlignment="1" applyProtection="1">
      <alignment horizontal="left"/>
    </xf>
    <xf numFmtId="0" fontId="3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7" fillId="2" borderId="25" xfId="0" applyFont="1" applyFill="1" applyBorder="1" applyAlignment="1" applyProtection="1">
      <alignment horizontal="left"/>
    </xf>
    <xf numFmtId="0" fontId="7" fillId="0" borderId="3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18" fillId="8" borderId="24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center"/>
    </xf>
    <xf numFmtId="0" fontId="18" fillId="8" borderId="25" xfId="0" applyFont="1" applyFill="1" applyBorder="1" applyAlignment="1" applyProtection="1">
      <alignment horizontal="center"/>
    </xf>
    <xf numFmtId="0" fontId="7" fillId="0" borderId="2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13" fillId="8" borderId="4" xfId="0" applyFont="1" applyFill="1" applyBorder="1" applyAlignment="1" applyProtection="1">
      <alignment horizontal="center"/>
    </xf>
    <xf numFmtId="0" fontId="13" fillId="8" borderId="19" xfId="0" applyFont="1" applyFill="1" applyBorder="1" applyAlignment="1" applyProtection="1">
      <alignment horizontal="center"/>
    </xf>
    <xf numFmtId="0" fontId="13" fillId="8" borderId="33" xfId="0" applyFont="1" applyFill="1" applyBorder="1" applyAlignment="1" applyProtection="1">
      <alignment horizontal="center"/>
    </xf>
    <xf numFmtId="166" fontId="13" fillId="8" borderId="33" xfId="2" applyFont="1" applyFill="1" applyBorder="1" applyAlignment="1" applyProtection="1">
      <alignment horizontal="left"/>
    </xf>
    <xf numFmtId="166" fontId="13" fillId="8" borderId="20" xfId="2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68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166" fontId="8" fillId="2" borderId="13" xfId="2" applyFont="1" applyFill="1" applyBorder="1" applyAlignment="1" applyProtection="1">
      <alignment horizontal="center" vertical="center"/>
      <protection locked="0"/>
    </xf>
    <xf numFmtId="166" fontId="8" fillId="2" borderId="14" xfId="2" applyFont="1" applyFill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 applyProtection="1">
      <alignment horizontal="center"/>
    </xf>
    <xf numFmtId="0" fontId="17" fillId="8" borderId="1" xfId="0" applyFont="1" applyFill="1" applyBorder="1" applyAlignment="1" applyProtection="1">
      <alignment horizontal="left"/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</xf>
    <xf numFmtId="166" fontId="8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left" vertical="top" wrapText="1"/>
    </xf>
    <xf numFmtId="166" fontId="8" fillId="2" borderId="1" xfId="2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top" wrapText="1"/>
    </xf>
    <xf numFmtId="0" fontId="13" fillId="8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166" fontId="5" fillId="2" borderId="1" xfId="2" applyFont="1" applyFill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15" fillId="7" borderId="1" xfId="0" applyFont="1" applyFill="1" applyBorder="1" applyAlignment="1">
      <alignment horizontal="right"/>
    </xf>
    <xf numFmtId="0" fontId="20" fillId="10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 vertical="center"/>
    </xf>
    <xf numFmtId="172" fontId="15" fillId="7" borderId="1" xfId="0" applyNumberFormat="1" applyFont="1" applyFill="1" applyBorder="1" applyAlignment="1">
      <alignment horizontal="center" vertical="center"/>
    </xf>
  </cellXfs>
  <cellStyles count="22">
    <cellStyle name="Moeda" xfId="2" builtinId="4"/>
    <cellStyle name="Moeda 2" xfId="6"/>
    <cellStyle name="Moeda 2 2" xfId="7"/>
    <cellStyle name="Moeda 2 3" xfId="8"/>
    <cellStyle name="Moeda 5 2" xfId="9"/>
    <cellStyle name="Moeda 5 3" xfId="10"/>
    <cellStyle name="Moeda 5 4" xfId="11"/>
    <cellStyle name="Moeda 5 5" xfId="12"/>
    <cellStyle name="Moeda 6 2" xfId="13"/>
    <cellStyle name="Moeda 6 3" xfId="14"/>
    <cellStyle name="Moeda 6 4" xfId="15"/>
    <cellStyle name="Moeda 6 5" xfId="16"/>
    <cellStyle name="Moeda 7 2" xfId="17"/>
    <cellStyle name="Moeda 7 3" xfId="18"/>
    <cellStyle name="Moeda 7 4" xfId="19"/>
    <cellStyle name="Moeda 7 5" xfId="20"/>
    <cellStyle name="Normal" xfId="0" builtinId="0"/>
    <cellStyle name="Normal 2" xfId="5"/>
    <cellStyle name="Porcentagem" xfId="3" builtinId="5"/>
    <cellStyle name="Porcentagem 2" xfId="21"/>
    <cellStyle name="Texto Explicativo" xfId="4" builtinId="53" customBuiltin="1"/>
    <cellStyle name="Vírgula" xfId="1" builtinId="3"/>
  </cellStyles>
  <dxfs count="0"/>
  <tableStyles count="0" defaultTableStyle="TableStyleMedium9" defaultPivotStyle="PivotStyleLight16"/>
  <colors>
    <mruColors>
      <color rgb="FF243E6A"/>
      <color rgb="FF99CC33"/>
      <color rgb="FF4A9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74219</xdr:colOff>
      <xdr:row>0</xdr:row>
      <xdr:rowOff>257175</xdr:rowOff>
    </xdr:from>
    <xdr:to>
      <xdr:col>2</xdr:col>
      <xdr:colOff>819158</xdr:colOff>
      <xdr:row>6</xdr:row>
      <xdr:rowOff>9524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369" y="257175"/>
          <a:ext cx="744939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L157"/>
  <sheetViews>
    <sheetView showGridLines="0" tabSelected="1" zoomScaleNormal="100" workbookViewId="0">
      <selection activeCell="I117" sqref="I117:J117"/>
    </sheetView>
  </sheetViews>
  <sheetFormatPr defaultRowHeight="12.75" x14ac:dyDescent="0.2"/>
  <cols>
    <col min="1" max="1" width="9.140625" style="4"/>
    <col min="2" max="2" width="3.140625" style="58" customWidth="1"/>
    <col min="3" max="3" width="16.5703125" style="3" customWidth="1"/>
    <col min="4" max="4" width="17.85546875" style="3" customWidth="1"/>
    <col min="5" max="5" width="11.85546875" style="3" customWidth="1"/>
    <col min="6" max="6" width="9.5703125" style="3" bestFit="1" customWidth="1"/>
    <col min="7" max="7" width="12.140625" style="3" bestFit="1" customWidth="1"/>
    <col min="8" max="8" width="10.5703125" style="3" bestFit="1" customWidth="1"/>
    <col min="9" max="9" width="10.28515625" style="3" customWidth="1"/>
    <col min="10" max="10" width="13.28515625" style="3" customWidth="1"/>
    <col min="11" max="11" width="10.140625" style="3" hidden="1" customWidth="1"/>
    <col min="12" max="12" width="10.7109375" style="2" customWidth="1"/>
    <col min="13" max="13" width="14.42578125" style="2" customWidth="1"/>
    <col min="14" max="28" width="9.140625" style="2" customWidth="1"/>
    <col min="29" max="29" width="9.7109375" style="2" bestFit="1" customWidth="1"/>
    <col min="30" max="49" width="9.140625" style="2" customWidth="1"/>
    <col min="50" max="1026" width="9.140625" style="3" customWidth="1"/>
    <col min="1027" max="16384" width="9.140625" style="4"/>
  </cols>
  <sheetData>
    <row r="1" spans="2:1026" ht="21" customHeight="1" x14ac:dyDescent="0.2">
      <c r="B1" s="117" t="s">
        <v>190</v>
      </c>
      <c r="C1" s="118"/>
      <c r="D1" s="118"/>
      <c r="E1" s="118"/>
      <c r="F1" s="118"/>
      <c r="G1" s="118"/>
      <c r="H1" s="118"/>
      <c r="I1" s="118"/>
      <c r="J1" s="119"/>
      <c r="K1" s="5"/>
    </row>
    <row r="2" spans="2:1026" ht="15" customHeight="1" x14ac:dyDescent="0.2">
      <c r="B2" s="120"/>
      <c r="C2" s="121"/>
      <c r="D2" s="121"/>
      <c r="E2" s="121"/>
      <c r="F2" s="121"/>
      <c r="G2" s="121"/>
      <c r="H2" s="121"/>
      <c r="I2" s="121"/>
      <c r="J2" s="122"/>
      <c r="K2" s="1"/>
    </row>
    <row r="3" spans="2:1026" ht="15" customHeight="1" x14ac:dyDescent="0.2">
      <c r="B3" s="93"/>
      <c r="C3" s="94"/>
      <c r="D3" s="95" t="s">
        <v>0</v>
      </c>
      <c r="E3" s="240"/>
      <c r="F3" s="240"/>
      <c r="G3" s="240"/>
      <c r="H3" s="240"/>
      <c r="I3" s="51"/>
      <c r="J3" s="96"/>
      <c r="K3" s="6"/>
    </row>
    <row r="4" spans="2:1026" ht="15" customHeight="1" x14ac:dyDescent="0.2">
      <c r="B4" s="93"/>
      <c r="C4" s="94"/>
      <c r="D4" s="95" t="s">
        <v>1</v>
      </c>
      <c r="E4" s="241"/>
      <c r="F4" s="241"/>
      <c r="G4" s="97" t="s">
        <v>158</v>
      </c>
      <c r="H4" s="51"/>
      <c r="I4" s="51"/>
      <c r="J4" s="96"/>
      <c r="K4" s="6"/>
    </row>
    <row r="5" spans="2:1026" ht="15" customHeight="1" x14ac:dyDescent="0.2">
      <c r="B5" s="93"/>
      <c r="C5" s="94"/>
      <c r="D5" s="95" t="s">
        <v>2</v>
      </c>
      <c r="E5" s="98" t="s">
        <v>159</v>
      </c>
      <c r="F5" s="95" t="s">
        <v>3</v>
      </c>
      <c r="G5" s="98" t="s">
        <v>160</v>
      </c>
      <c r="H5" s="51"/>
      <c r="I5" s="51"/>
      <c r="J5" s="96"/>
      <c r="K5" s="6"/>
    </row>
    <row r="6" spans="2:1026" ht="15" customHeight="1" x14ac:dyDescent="0.2">
      <c r="B6" s="120"/>
      <c r="C6" s="121"/>
      <c r="D6" s="121"/>
      <c r="E6" s="121"/>
      <c r="F6" s="121"/>
      <c r="G6" s="121"/>
      <c r="H6" s="121"/>
      <c r="I6" s="121"/>
      <c r="J6" s="122"/>
      <c r="K6" s="6"/>
    </row>
    <row r="7" spans="2:1026" ht="15" customHeight="1" x14ac:dyDescent="0.2">
      <c r="B7" s="123" t="s">
        <v>4</v>
      </c>
      <c r="C7" s="124"/>
      <c r="D7" s="124"/>
      <c r="E7" s="124"/>
      <c r="F7" s="124"/>
      <c r="G7" s="124"/>
      <c r="H7" s="124"/>
      <c r="I7" s="124"/>
      <c r="J7" s="125"/>
      <c r="K7" s="6"/>
      <c r="M7" s="75" t="s">
        <v>142</v>
      </c>
    </row>
    <row r="8" spans="2:1026" ht="15" customHeight="1" x14ac:dyDescent="0.2">
      <c r="B8" s="120"/>
      <c r="C8" s="121"/>
      <c r="D8" s="121"/>
      <c r="E8" s="121"/>
      <c r="F8" s="121"/>
      <c r="G8" s="121"/>
      <c r="H8" s="121"/>
      <c r="I8" s="121"/>
      <c r="J8" s="122"/>
      <c r="K8" s="1"/>
    </row>
    <row r="9" spans="2:1026" ht="15" customHeight="1" x14ac:dyDescent="0.2">
      <c r="B9" s="99" t="s">
        <v>5</v>
      </c>
      <c r="C9" s="131" t="s">
        <v>6</v>
      </c>
      <c r="D9" s="131"/>
      <c r="E9" s="131"/>
      <c r="F9" s="131"/>
      <c r="G9" s="131"/>
      <c r="H9" s="132"/>
      <c r="I9" s="128"/>
      <c r="J9" s="129"/>
      <c r="K9" s="7"/>
      <c r="M9" s="2" t="s">
        <v>143</v>
      </c>
    </row>
    <row r="10" spans="2:1026" ht="15" customHeight="1" x14ac:dyDescent="0.2">
      <c r="B10" s="99" t="s">
        <v>7</v>
      </c>
      <c r="C10" s="131" t="s">
        <v>8</v>
      </c>
      <c r="D10" s="131"/>
      <c r="E10" s="131"/>
      <c r="F10" s="131"/>
      <c r="G10" s="131"/>
      <c r="H10" s="133" t="s">
        <v>238</v>
      </c>
      <c r="I10" s="134"/>
      <c r="J10" s="135"/>
      <c r="K10" s="7"/>
      <c r="M10" s="2" t="s">
        <v>144</v>
      </c>
    </row>
    <row r="11" spans="2:1026" ht="15" customHeight="1" x14ac:dyDescent="0.2">
      <c r="B11" s="100" t="s">
        <v>9</v>
      </c>
      <c r="C11" s="136" t="s">
        <v>10</v>
      </c>
      <c r="D11" s="137"/>
      <c r="E11" s="137"/>
      <c r="F11" s="137"/>
      <c r="G11" s="137"/>
      <c r="H11" s="128"/>
      <c r="I11" s="128"/>
      <c r="J11" s="129"/>
      <c r="K11" s="78"/>
      <c r="M11" s="2" t="s">
        <v>145</v>
      </c>
    </row>
    <row r="12" spans="2:1026" ht="15" customHeight="1" x14ac:dyDescent="0.2">
      <c r="B12" s="99" t="s">
        <v>11</v>
      </c>
      <c r="C12" s="59" t="s">
        <v>12</v>
      </c>
      <c r="D12" s="60"/>
      <c r="E12" s="60"/>
      <c r="F12" s="60"/>
      <c r="G12" s="60"/>
      <c r="H12" s="128">
        <v>12</v>
      </c>
      <c r="I12" s="128"/>
      <c r="J12" s="129"/>
      <c r="K12" s="78"/>
      <c r="M12" s="2" t="s">
        <v>146</v>
      </c>
    </row>
    <row r="13" spans="2:1026" ht="15" customHeight="1" x14ac:dyDescent="0.2">
      <c r="B13" s="120"/>
      <c r="C13" s="121"/>
      <c r="D13" s="121"/>
      <c r="E13" s="121"/>
      <c r="F13" s="121"/>
      <c r="G13" s="121"/>
      <c r="H13" s="121"/>
      <c r="I13" s="121"/>
      <c r="J13" s="122"/>
      <c r="K13" s="78"/>
    </row>
    <row r="14" spans="2:1026" ht="15" customHeight="1" x14ac:dyDescent="0.2">
      <c r="B14" s="123" t="s">
        <v>13</v>
      </c>
      <c r="C14" s="124"/>
      <c r="D14" s="124"/>
      <c r="E14" s="124"/>
      <c r="F14" s="124"/>
      <c r="G14" s="124"/>
      <c r="H14" s="124"/>
      <c r="I14" s="124"/>
      <c r="J14" s="125"/>
      <c r="K14" s="78"/>
    </row>
    <row r="15" spans="2:1026" ht="15" customHeight="1" x14ac:dyDescent="0.2">
      <c r="B15" s="99">
        <v>1</v>
      </c>
      <c r="C15" s="130" t="s">
        <v>14</v>
      </c>
      <c r="D15" s="130"/>
      <c r="E15" s="130"/>
      <c r="F15" s="130"/>
      <c r="G15" s="130"/>
      <c r="H15" s="130"/>
      <c r="I15" s="128" t="s">
        <v>189</v>
      </c>
      <c r="J15" s="129"/>
      <c r="K15" s="78"/>
      <c r="M15" s="2" t="s">
        <v>147</v>
      </c>
    </row>
    <row r="16" spans="2:1026" s="2" customFormat="1" ht="15" customHeight="1" x14ac:dyDescent="0.2">
      <c r="B16" s="99">
        <v>2</v>
      </c>
      <c r="C16" s="130" t="s">
        <v>15</v>
      </c>
      <c r="D16" s="130"/>
      <c r="E16" s="130"/>
      <c r="F16" s="130"/>
      <c r="G16" s="130"/>
      <c r="H16" s="130"/>
      <c r="I16" s="128">
        <v>1</v>
      </c>
      <c r="J16" s="129"/>
      <c r="K16" s="78"/>
      <c r="M16" s="2" t="s">
        <v>148</v>
      </c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</row>
    <row r="17" spans="2:1026" s="2" customFormat="1" ht="15" customHeight="1" x14ac:dyDescent="0.2">
      <c r="B17" s="99">
        <v>3</v>
      </c>
      <c r="C17" s="87" t="s">
        <v>155</v>
      </c>
      <c r="D17" s="143" t="s">
        <v>237</v>
      </c>
      <c r="E17" s="143"/>
      <c r="F17" s="143"/>
      <c r="G17" s="143"/>
      <c r="H17" s="143"/>
      <c r="I17" s="143"/>
      <c r="J17" s="144"/>
      <c r="K17" s="78"/>
      <c r="M17" s="2" t="s">
        <v>161</v>
      </c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</row>
    <row r="18" spans="2:1026" s="2" customFormat="1" ht="15" customHeight="1" x14ac:dyDescent="0.2">
      <c r="B18" s="120"/>
      <c r="C18" s="121"/>
      <c r="D18" s="121"/>
      <c r="E18" s="121"/>
      <c r="F18" s="121"/>
      <c r="G18" s="121"/>
      <c r="H18" s="121"/>
      <c r="I18" s="121"/>
      <c r="J18" s="122"/>
      <c r="K18" s="78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</row>
    <row r="19" spans="2:1026" s="2" customFormat="1" ht="15" customHeight="1" x14ac:dyDescent="0.2">
      <c r="B19" s="145" t="s">
        <v>16</v>
      </c>
      <c r="C19" s="146"/>
      <c r="D19" s="146"/>
      <c r="E19" s="146"/>
      <c r="F19" s="146"/>
      <c r="G19" s="146"/>
      <c r="H19" s="146"/>
      <c r="I19" s="146"/>
      <c r="J19" s="147"/>
      <c r="K19" s="8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</row>
    <row r="20" spans="2:1026" s="2" customFormat="1" ht="15" customHeight="1" x14ac:dyDescent="0.2">
      <c r="B20" s="120"/>
      <c r="C20" s="121"/>
      <c r="D20" s="121"/>
      <c r="E20" s="121"/>
      <c r="F20" s="121"/>
      <c r="G20" s="121"/>
      <c r="H20" s="121"/>
      <c r="I20" s="121"/>
      <c r="J20" s="122"/>
      <c r="K20" s="1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</row>
    <row r="21" spans="2:1026" s="2" customFormat="1" ht="15" customHeight="1" x14ac:dyDescent="0.2">
      <c r="B21" s="148" t="s">
        <v>17</v>
      </c>
      <c r="C21" s="149"/>
      <c r="D21" s="149"/>
      <c r="E21" s="149"/>
      <c r="F21" s="149"/>
      <c r="G21" s="149"/>
      <c r="H21" s="149"/>
      <c r="I21" s="149"/>
      <c r="J21" s="150"/>
      <c r="K21" s="9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</row>
    <row r="22" spans="2:1026" s="2" customFormat="1" ht="15" customHeight="1" x14ac:dyDescent="0.2">
      <c r="B22" s="151" t="s">
        <v>18</v>
      </c>
      <c r="C22" s="152"/>
      <c r="D22" s="152"/>
      <c r="E22" s="152"/>
      <c r="F22" s="152"/>
      <c r="G22" s="152"/>
      <c r="H22" s="152"/>
      <c r="I22" s="152"/>
      <c r="J22" s="153"/>
      <c r="K22" s="10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</row>
    <row r="23" spans="2:1026" s="2" customFormat="1" ht="15" customHeight="1" x14ac:dyDescent="0.2">
      <c r="B23" s="101">
        <v>1</v>
      </c>
      <c r="C23" s="138" t="s">
        <v>19</v>
      </c>
      <c r="D23" s="138"/>
      <c r="E23" s="138"/>
      <c r="F23" s="138"/>
      <c r="G23" s="138"/>
      <c r="H23" s="138"/>
      <c r="I23" s="139" t="s">
        <v>239</v>
      </c>
      <c r="J23" s="140"/>
      <c r="K23" s="10"/>
      <c r="M23" s="2" t="s">
        <v>149</v>
      </c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</row>
    <row r="24" spans="2:1026" s="2" customFormat="1" ht="15" customHeight="1" x14ac:dyDescent="0.2">
      <c r="B24" s="101">
        <v>2</v>
      </c>
      <c r="C24" s="138" t="s">
        <v>20</v>
      </c>
      <c r="D24" s="138"/>
      <c r="E24" s="138"/>
      <c r="F24" s="138"/>
      <c r="G24" s="138"/>
      <c r="H24" s="138"/>
      <c r="I24" s="139" t="s">
        <v>241</v>
      </c>
      <c r="J24" s="140"/>
      <c r="K24" s="10"/>
      <c r="M24" s="2" t="s">
        <v>150</v>
      </c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</row>
    <row r="25" spans="2:1026" s="2" customFormat="1" ht="15" customHeight="1" x14ac:dyDescent="0.2">
      <c r="B25" s="101">
        <v>3</v>
      </c>
      <c r="C25" s="138" t="s">
        <v>21</v>
      </c>
      <c r="D25" s="138"/>
      <c r="E25" s="138"/>
      <c r="F25" s="138"/>
      <c r="G25" s="138"/>
      <c r="H25" s="138"/>
      <c r="I25" s="141">
        <v>0</v>
      </c>
      <c r="J25" s="142"/>
      <c r="K25" s="11"/>
      <c r="M25" s="2" t="s">
        <v>151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</row>
    <row r="26" spans="2:1026" s="2" customFormat="1" ht="15" customHeight="1" x14ac:dyDescent="0.2">
      <c r="B26" s="101">
        <v>4</v>
      </c>
      <c r="C26" s="138" t="s">
        <v>22</v>
      </c>
      <c r="D26" s="138"/>
      <c r="E26" s="138"/>
      <c r="F26" s="138"/>
      <c r="G26" s="138"/>
      <c r="H26" s="138"/>
      <c r="I26" s="139" t="s">
        <v>240</v>
      </c>
      <c r="J26" s="140"/>
      <c r="K26" s="12"/>
      <c r="M26" s="2" t="s">
        <v>152</v>
      </c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</row>
    <row r="27" spans="2:1026" s="2" customFormat="1" ht="15" customHeight="1" x14ac:dyDescent="0.2">
      <c r="B27" s="101">
        <v>5</v>
      </c>
      <c r="C27" s="138" t="s">
        <v>23</v>
      </c>
      <c r="D27" s="138"/>
      <c r="E27" s="138"/>
      <c r="F27" s="138"/>
      <c r="G27" s="138"/>
      <c r="H27" s="138"/>
      <c r="I27" s="159"/>
      <c r="J27" s="160"/>
      <c r="K27" s="12"/>
      <c r="M27" s="2" t="s">
        <v>153</v>
      </c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</row>
    <row r="28" spans="2:1026" s="2" customFormat="1" ht="15" customHeight="1" x14ac:dyDescent="0.2">
      <c r="B28" s="161"/>
      <c r="C28" s="162"/>
      <c r="D28" s="162"/>
      <c r="E28" s="162"/>
      <c r="F28" s="162"/>
      <c r="G28" s="162"/>
      <c r="H28" s="162"/>
      <c r="I28" s="162"/>
      <c r="J28" s="163"/>
      <c r="K28" s="78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</row>
    <row r="29" spans="2:1026" s="2" customFormat="1" ht="15" customHeight="1" x14ac:dyDescent="0.2">
      <c r="B29" s="164" t="s">
        <v>24</v>
      </c>
      <c r="C29" s="165"/>
      <c r="D29" s="165"/>
      <c r="E29" s="165"/>
      <c r="F29" s="165"/>
      <c r="G29" s="165"/>
      <c r="H29" s="165"/>
      <c r="I29" s="165"/>
      <c r="J29" s="166"/>
      <c r="K29" s="14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</row>
    <row r="30" spans="2:1026" s="2" customFormat="1" ht="15" customHeight="1" x14ac:dyDescent="0.2">
      <c r="B30" s="102">
        <v>1</v>
      </c>
      <c r="C30" s="152" t="s">
        <v>25</v>
      </c>
      <c r="D30" s="152"/>
      <c r="E30" s="152"/>
      <c r="F30" s="152"/>
      <c r="G30" s="152"/>
      <c r="H30" s="152"/>
      <c r="I30" s="154" t="s">
        <v>26</v>
      </c>
      <c r="J30" s="155"/>
      <c r="K30" s="15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</row>
    <row r="31" spans="2:1026" s="2" customFormat="1" ht="15" customHeight="1" x14ac:dyDescent="0.2">
      <c r="B31" s="101" t="s">
        <v>5</v>
      </c>
      <c r="C31" s="131" t="s">
        <v>27</v>
      </c>
      <c r="D31" s="131"/>
      <c r="E31" s="131"/>
      <c r="F31" s="131"/>
      <c r="G31" s="131"/>
      <c r="H31" s="131"/>
      <c r="I31" s="156">
        <v>0</v>
      </c>
      <c r="J31" s="157"/>
      <c r="K31" s="16" t="e">
        <f>((I31/(I25/220)))</f>
        <v>#DIV/0!</v>
      </c>
      <c r="L31" s="17"/>
      <c r="M31" s="158" t="s">
        <v>134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</row>
    <row r="32" spans="2:1026" s="2" customFormat="1" ht="15" customHeight="1" x14ac:dyDescent="0.2">
      <c r="B32" s="103" t="s">
        <v>7</v>
      </c>
      <c r="C32" s="38" t="s">
        <v>28</v>
      </c>
      <c r="D32" s="39"/>
      <c r="E32" s="85" t="s">
        <v>133</v>
      </c>
      <c r="F32" s="85" t="s">
        <v>129</v>
      </c>
      <c r="G32" s="39"/>
      <c r="H32" s="40"/>
      <c r="I32" s="156">
        <f>IF(F32="N",0,I31*0.3)</f>
        <v>0</v>
      </c>
      <c r="J32" s="157"/>
      <c r="K32" s="18"/>
      <c r="M32" s="158" t="s">
        <v>193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</row>
    <row r="33" spans="2:1026" s="2" customFormat="1" ht="15" customHeight="1" x14ac:dyDescent="0.2">
      <c r="B33" s="103" t="s">
        <v>9</v>
      </c>
      <c r="C33" s="38" t="s">
        <v>29</v>
      </c>
      <c r="D33" s="39"/>
      <c r="E33" s="85" t="s">
        <v>133</v>
      </c>
      <c r="F33" s="85" t="s">
        <v>179</v>
      </c>
      <c r="G33" s="27">
        <v>0</v>
      </c>
      <c r="H33" s="62">
        <v>0.2</v>
      </c>
      <c r="I33" s="172">
        <v>0</v>
      </c>
      <c r="J33" s="157"/>
      <c r="K33" s="18"/>
      <c r="M33" s="79" t="s">
        <v>192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</row>
    <row r="34" spans="2:1026" s="2" customFormat="1" ht="15" customHeight="1" x14ac:dyDescent="0.2">
      <c r="B34" s="101" t="s">
        <v>11</v>
      </c>
      <c r="C34" s="173" t="s">
        <v>30</v>
      </c>
      <c r="D34" s="174"/>
      <c r="E34" s="174"/>
      <c r="F34" s="174"/>
      <c r="G34" s="174"/>
      <c r="H34" s="175"/>
      <c r="I34" s="156"/>
      <c r="J34" s="157"/>
      <c r="K34" s="19"/>
      <c r="M34" s="158"/>
      <c r="N34" s="158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</row>
    <row r="35" spans="2:1026" s="2" customFormat="1" ht="15" customHeight="1" x14ac:dyDescent="0.2">
      <c r="B35" s="101" t="s">
        <v>31</v>
      </c>
      <c r="C35" s="173" t="s">
        <v>32</v>
      </c>
      <c r="D35" s="174"/>
      <c r="E35" s="174"/>
      <c r="F35" s="174"/>
      <c r="G35" s="174"/>
      <c r="H35" s="175"/>
      <c r="I35" s="156"/>
      <c r="J35" s="157"/>
      <c r="K35" s="19"/>
      <c r="M35" s="158"/>
      <c r="N35" s="158"/>
      <c r="R35" s="17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</row>
    <row r="36" spans="2:1026" s="2" customFormat="1" ht="15" customHeight="1" x14ac:dyDescent="0.2">
      <c r="B36" s="99" t="s">
        <v>33</v>
      </c>
      <c r="C36" s="167" t="s">
        <v>34</v>
      </c>
      <c r="D36" s="167"/>
      <c r="E36" s="167"/>
      <c r="F36" s="167"/>
      <c r="G36" s="167"/>
      <c r="H36" s="167"/>
      <c r="I36" s="168"/>
      <c r="J36" s="169"/>
      <c r="K36" s="20"/>
      <c r="M36" s="158"/>
      <c r="N36" s="158"/>
      <c r="P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</row>
    <row r="37" spans="2:1026" s="2" customFormat="1" ht="15" customHeight="1" x14ac:dyDescent="0.2">
      <c r="B37" s="101" t="s">
        <v>35</v>
      </c>
      <c r="C37" s="138" t="s">
        <v>36</v>
      </c>
      <c r="D37" s="138"/>
      <c r="E37" s="138"/>
      <c r="F37" s="138"/>
      <c r="G37" s="138"/>
      <c r="H37" s="138"/>
      <c r="I37" s="170"/>
      <c r="J37" s="171"/>
      <c r="K37" s="21"/>
      <c r="L37" s="17"/>
      <c r="M37" s="158"/>
      <c r="N37" s="158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</row>
    <row r="38" spans="2:1026" s="2" customFormat="1" ht="15" customHeight="1" x14ac:dyDescent="0.2">
      <c r="B38" s="178" t="s">
        <v>37</v>
      </c>
      <c r="C38" s="179"/>
      <c r="D38" s="179"/>
      <c r="E38" s="179"/>
      <c r="F38" s="179"/>
      <c r="G38" s="179"/>
      <c r="H38" s="179"/>
      <c r="I38" s="180">
        <f>SUM(I31:J37)</f>
        <v>0</v>
      </c>
      <c r="J38" s="181"/>
      <c r="K38" s="22"/>
      <c r="M38" s="2" t="s">
        <v>135</v>
      </c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</row>
    <row r="39" spans="2:1026" s="2" customFormat="1" ht="15" customHeight="1" x14ac:dyDescent="0.2">
      <c r="B39" s="161"/>
      <c r="C39" s="162"/>
      <c r="D39" s="162"/>
      <c r="E39" s="162"/>
      <c r="F39" s="162"/>
      <c r="G39" s="162"/>
      <c r="H39" s="162"/>
      <c r="I39" s="162"/>
      <c r="J39" s="163"/>
      <c r="K39" s="78"/>
      <c r="L39" s="1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</row>
    <row r="40" spans="2:1026" s="2" customFormat="1" ht="15" customHeight="1" x14ac:dyDescent="0.2">
      <c r="B40" s="164" t="s">
        <v>38</v>
      </c>
      <c r="C40" s="165"/>
      <c r="D40" s="165"/>
      <c r="E40" s="165"/>
      <c r="F40" s="165"/>
      <c r="G40" s="165"/>
      <c r="H40" s="165"/>
      <c r="I40" s="165"/>
      <c r="J40" s="166"/>
      <c r="K40" s="78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</row>
    <row r="41" spans="2:1026" s="2" customFormat="1" ht="15" customHeight="1" x14ac:dyDescent="0.2">
      <c r="B41" s="151" t="s">
        <v>39</v>
      </c>
      <c r="C41" s="152"/>
      <c r="D41" s="152"/>
      <c r="E41" s="152"/>
      <c r="F41" s="152"/>
      <c r="G41" s="152"/>
      <c r="H41" s="152"/>
      <c r="I41" s="152"/>
      <c r="J41" s="153"/>
      <c r="K41" s="78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</row>
    <row r="42" spans="2:1026" s="2" customFormat="1" ht="15" customHeight="1" x14ac:dyDescent="0.2">
      <c r="B42" s="102" t="s">
        <v>40</v>
      </c>
      <c r="C42" s="152" t="s">
        <v>41</v>
      </c>
      <c r="D42" s="152"/>
      <c r="E42" s="152"/>
      <c r="F42" s="152"/>
      <c r="G42" s="152"/>
      <c r="H42" s="152"/>
      <c r="I42" s="88" t="s">
        <v>42</v>
      </c>
      <c r="J42" s="104" t="s">
        <v>26</v>
      </c>
      <c r="K42" s="78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</row>
    <row r="43" spans="2:1026" s="2" customFormat="1" ht="15" customHeight="1" x14ac:dyDescent="0.2">
      <c r="B43" s="101" t="s">
        <v>5</v>
      </c>
      <c r="C43" s="138" t="s">
        <v>43</v>
      </c>
      <c r="D43" s="138"/>
      <c r="E43" s="138"/>
      <c r="F43" s="138"/>
      <c r="G43" s="138"/>
      <c r="H43" s="138"/>
      <c r="I43" s="80">
        <f>1/12</f>
        <v>8.3333333333333329E-2</v>
      </c>
      <c r="J43" s="105">
        <f>I43*I38</f>
        <v>0</v>
      </c>
      <c r="K43" s="78"/>
      <c r="M43" s="158" t="s">
        <v>194</v>
      </c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</row>
    <row r="44" spans="2:1026" s="2" customFormat="1" ht="15" customHeight="1" x14ac:dyDescent="0.2">
      <c r="B44" s="106" t="s">
        <v>7</v>
      </c>
      <c r="C44" s="176" t="s">
        <v>174</v>
      </c>
      <c r="D44" s="176"/>
      <c r="E44" s="176"/>
      <c r="F44" s="176"/>
      <c r="G44" s="176"/>
      <c r="H44" s="176"/>
      <c r="I44" s="81">
        <v>3.0249999999999999E-2</v>
      </c>
      <c r="J44" s="107">
        <f>I44*I38</f>
        <v>0</v>
      </c>
      <c r="K44" s="78"/>
      <c r="M44" s="158" t="s">
        <v>195</v>
      </c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</row>
    <row r="45" spans="2:1026" s="2" customFormat="1" ht="15" customHeight="1" x14ac:dyDescent="0.2">
      <c r="B45" s="108" t="s">
        <v>9</v>
      </c>
      <c r="C45" s="177" t="s">
        <v>164</v>
      </c>
      <c r="D45" s="177"/>
      <c r="E45" s="177"/>
      <c r="F45" s="177"/>
      <c r="G45" s="177"/>
      <c r="H45" s="177"/>
      <c r="I45" s="66">
        <f>(I43+I44+I92)*I58</f>
        <v>7.1108000000000005E-2</v>
      </c>
      <c r="J45" s="109">
        <f>I45*I38</f>
        <v>0</v>
      </c>
      <c r="K45" s="78"/>
      <c r="M45" s="158" t="s">
        <v>196</v>
      </c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</row>
    <row r="46" spans="2:1026" s="2" customFormat="1" ht="15" customHeight="1" x14ac:dyDescent="0.2">
      <c r="B46" s="178" t="s">
        <v>44</v>
      </c>
      <c r="C46" s="179"/>
      <c r="D46" s="179"/>
      <c r="E46" s="179"/>
      <c r="F46" s="179"/>
      <c r="G46" s="179"/>
      <c r="H46" s="179"/>
      <c r="I46" s="180">
        <f>SUM(J43:J45)</f>
        <v>0</v>
      </c>
      <c r="J46" s="181"/>
      <c r="K46" s="78"/>
      <c r="M46" s="2" t="s">
        <v>162</v>
      </c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</row>
    <row r="47" spans="2:1026" s="2" customFormat="1" ht="15" customHeight="1" x14ac:dyDescent="0.2">
      <c r="B47" s="182"/>
      <c r="C47" s="183"/>
      <c r="D47" s="183"/>
      <c r="E47" s="183"/>
      <c r="F47" s="183"/>
      <c r="G47" s="183"/>
      <c r="H47" s="183"/>
      <c r="I47" s="183"/>
      <c r="J47" s="140"/>
      <c r="K47" s="78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</row>
    <row r="48" spans="2:1026" s="2" customFormat="1" ht="15" customHeight="1" x14ac:dyDescent="0.2">
      <c r="B48" s="151" t="s">
        <v>45</v>
      </c>
      <c r="C48" s="152"/>
      <c r="D48" s="152"/>
      <c r="E48" s="152"/>
      <c r="F48" s="152"/>
      <c r="G48" s="152"/>
      <c r="H48" s="152"/>
      <c r="I48" s="152"/>
      <c r="J48" s="153"/>
      <c r="K48" s="78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</row>
    <row r="49" spans="2:1026" s="2" customFormat="1" ht="15" customHeight="1" x14ac:dyDescent="0.2">
      <c r="B49" s="102" t="s">
        <v>46</v>
      </c>
      <c r="C49" s="152" t="s">
        <v>47</v>
      </c>
      <c r="D49" s="152"/>
      <c r="E49" s="152"/>
      <c r="F49" s="152"/>
      <c r="G49" s="152"/>
      <c r="H49" s="152"/>
      <c r="I49" s="88" t="s">
        <v>42</v>
      </c>
      <c r="J49" s="104" t="s">
        <v>26</v>
      </c>
      <c r="K49" s="78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</row>
    <row r="50" spans="2:1026" s="2" customFormat="1" ht="15" customHeight="1" x14ac:dyDescent="0.2">
      <c r="B50" s="101" t="s">
        <v>5</v>
      </c>
      <c r="C50" s="138" t="s">
        <v>48</v>
      </c>
      <c r="D50" s="138"/>
      <c r="E50" s="138"/>
      <c r="F50" s="138"/>
      <c r="G50" s="138"/>
      <c r="H50" s="138"/>
      <c r="I50" s="72">
        <v>0.2</v>
      </c>
      <c r="J50" s="110">
        <f>I50*$I$38</f>
        <v>0</v>
      </c>
      <c r="K50" s="78"/>
      <c r="L50" s="25"/>
      <c r="M50" s="2" t="s">
        <v>197</v>
      </c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</row>
    <row r="51" spans="2:1026" s="2" customFormat="1" ht="15" customHeight="1" x14ac:dyDescent="0.2">
      <c r="B51" s="101" t="s">
        <v>7</v>
      </c>
      <c r="C51" s="138" t="s">
        <v>49</v>
      </c>
      <c r="D51" s="138"/>
      <c r="E51" s="138"/>
      <c r="F51" s="138"/>
      <c r="G51" s="138"/>
      <c r="H51" s="138"/>
      <c r="I51" s="72">
        <v>2.5000000000000001E-2</v>
      </c>
      <c r="J51" s="110">
        <f>I51*$I$38</f>
        <v>0</v>
      </c>
      <c r="K51" s="78"/>
      <c r="L51" s="25"/>
      <c r="M51" s="2" t="s">
        <v>198</v>
      </c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</row>
    <row r="52" spans="2:1026" s="2" customFormat="1" ht="15" customHeight="1" x14ac:dyDescent="0.2">
      <c r="B52" s="111" t="s">
        <v>9</v>
      </c>
      <c r="C52" s="68" t="s">
        <v>50</v>
      </c>
      <c r="D52" s="69"/>
      <c r="E52" s="24" t="s">
        <v>156</v>
      </c>
      <c r="F52" s="71">
        <v>1</v>
      </c>
      <c r="G52" s="70" t="s">
        <v>157</v>
      </c>
      <c r="H52" s="71">
        <v>1</v>
      </c>
      <c r="I52" s="73">
        <f>F52*H52/100</f>
        <v>0.01</v>
      </c>
      <c r="J52" s="112">
        <f>I52*$I$38</f>
        <v>0</v>
      </c>
      <c r="K52" s="78"/>
      <c r="L52" s="25"/>
      <c r="M52" s="2" t="s">
        <v>199</v>
      </c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</row>
    <row r="53" spans="2:1026" s="2" customFormat="1" ht="15" customHeight="1" x14ac:dyDescent="0.2">
      <c r="B53" s="111" t="s">
        <v>11</v>
      </c>
      <c r="C53" s="138" t="s">
        <v>51</v>
      </c>
      <c r="D53" s="138"/>
      <c r="E53" s="138"/>
      <c r="F53" s="138"/>
      <c r="G53" s="138"/>
      <c r="H53" s="138"/>
      <c r="I53" s="72">
        <v>1.4999999999999999E-2</v>
      </c>
      <c r="J53" s="110">
        <f>I53*$I$38</f>
        <v>0</v>
      </c>
      <c r="K53" s="78"/>
      <c r="L53" s="25"/>
      <c r="M53" s="2" t="s">
        <v>200</v>
      </c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</row>
    <row r="54" spans="2:1026" s="2" customFormat="1" ht="15" customHeight="1" x14ac:dyDescent="0.2">
      <c r="B54" s="101" t="s">
        <v>31</v>
      </c>
      <c r="C54" s="138" t="s">
        <v>52</v>
      </c>
      <c r="D54" s="138"/>
      <c r="E54" s="138"/>
      <c r="F54" s="138"/>
      <c r="G54" s="138"/>
      <c r="H54" s="138"/>
      <c r="I54" s="74">
        <v>0.01</v>
      </c>
      <c r="J54" s="110">
        <f>I54*$I$38</f>
        <v>0</v>
      </c>
      <c r="K54" s="78"/>
      <c r="L54" s="25"/>
      <c r="M54" s="2" t="s">
        <v>201</v>
      </c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</row>
    <row r="55" spans="2:1026" s="2" customFormat="1" ht="15" customHeight="1" x14ac:dyDescent="0.2">
      <c r="B55" s="101" t="s">
        <v>33</v>
      </c>
      <c r="C55" s="138" t="s">
        <v>53</v>
      </c>
      <c r="D55" s="138"/>
      <c r="E55" s="138"/>
      <c r="F55" s="138"/>
      <c r="G55" s="138"/>
      <c r="H55" s="138"/>
      <c r="I55" s="72">
        <v>6.0000000000000001E-3</v>
      </c>
      <c r="J55" s="110">
        <f t="shared" ref="J55:J56" si="0">I55*$I$38</f>
        <v>0</v>
      </c>
      <c r="K55" s="78"/>
      <c r="L55" s="25"/>
      <c r="M55" s="2" t="s">
        <v>202</v>
      </c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</row>
    <row r="56" spans="2:1026" s="2" customFormat="1" ht="15" customHeight="1" x14ac:dyDescent="0.2">
      <c r="B56" s="101" t="s">
        <v>35</v>
      </c>
      <c r="C56" s="138" t="s">
        <v>54</v>
      </c>
      <c r="D56" s="138"/>
      <c r="E56" s="138"/>
      <c r="F56" s="138"/>
      <c r="G56" s="138"/>
      <c r="H56" s="138"/>
      <c r="I56" s="72">
        <v>2E-3</v>
      </c>
      <c r="J56" s="110">
        <f t="shared" si="0"/>
        <v>0</v>
      </c>
      <c r="K56" s="78"/>
      <c r="L56" s="25"/>
      <c r="M56" s="2" t="s">
        <v>203</v>
      </c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"/>
      <c r="ALW56" s="3"/>
      <c r="ALX56" s="3"/>
      <c r="ALY56" s="3"/>
      <c r="ALZ56" s="3"/>
      <c r="AMA56" s="3"/>
      <c r="AMB56" s="3"/>
      <c r="AMC56" s="3"/>
      <c r="AMD56" s="3"/>
      <c r="AME56" s="3"/>
      <c r="AMF56" s="3"/>
      <c r="AMG56" s="3"/>
      <c r="AMH56" s="3"/>
      <c r="AMI56" s="3"/>
      <c r="AMJ56" s="3"/>
      <c r="AMK56" s="3"/>
      <c r="AML56" s="3"/>
    </row>
    <row r="57" spans="2:1026" s="2" customFormat="1" ht="15" customHeight="1" x14ac:dyDescent="0.2">
      <c r="B57" s="101" t="s">
        <v>55</v>
      </c>
      <c r="C57" s="138" t="s">
        <v>56</v>
      </c>
      <c r="D57" s="138"/>
      <c r="E57" s="138"/>
      <c r="F57" s="138"/>
      <c r="G57" s="138"/>
      <c r="H57" s="138"/>
      <c r="I57" s="74">
        <v>0.08</v>
      </c>
      <c r="J57" s="110">
        <f>I57*$I$38</f>
        <v>0</v>
      </c>
      <c r="K57" s="78"/>
      <c r="L57" s="25"/>
      <c r="M57" s="2" t="s">
        <v>204</v>
      </c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</row>
    <row r="58" spans="2:1026" s="2" customFormat="1" ht="15" customHeight="1" x14ac:dyDescent="0.2">
      <c r="B58" s="178" t="s">
        <v>57</v>
      </c>
      <c r="C58" s="179"/>
      <c r="D58" s="179"/>
      <c r="E58" s="179"/>
      <c r="F58" s="179"/>
      <c r="G58" s="179"/>
      <c r="H58" s="179"/>
      <c r="I58" s="89">
        <f>SUM(I50:I57)</f>
        <v>0.34800000000000003</v>
      </c>
      <c r="J58" s="113">
        <f>SUM(J50:J57)</f>
        <v>0</v>
      </c>
      <c r="K58" s="78"/>
      <c r="L58" s="25"/>
      <c r="M58" s="2" t="s">
        <v>136</v>
      </c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"/>
      <c r="ALW58" s="3"/>
      <c r="ALX58" s="3"/>
      <c r="ALY58" s="3"/>
      <c r="ALZ58" s="3"/>
      <c r="AMA58" s="3"/>
      <c r="AMB58" s="3"/>
      <c r="AMC58" s="3"/>
      <c r="AMD58" s="3"/>
      <c r="AME58" s="3"/>
      <c r="AMF58" s="3"/>
      <c r="AMG58" s="3"/>
      <c r="AMH58" s="3"/>
      <c r="AMI58" s="3"/>
      <c r="AMJ58" s="3"/>
      <c r="AMK58" s="3"/>
      <c r="AML58" s="3"/>
    </row>
    <row r="59" spans="2:1026" s="2" customFormat="1" ht="15" customHeight="1" x14ac:dyDescent="0.2">
      <c r="B59" s="182"/>
      <c r="C59" s="183"/>
      <c r="D59" s="183"/>
      <c r="E59" s="183"/>
      <c r="F59" s="183"/>
      <c r="G59" s="183"/>
      <c r="H59" s="183"/>
      <c r="I59" s="183"/>
      <c r="J59" s="140"/>
      <c r="K59" s="78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"/>
      <c r="ALW59" s="3"/>
      <c r="ALX59" s="3"/>
      <c r="ALY59" s="3"/>
      <c r="ALZ59" s="3"/>
      <c r="AMA59" s="3"/>
      <c r="AMB59" s="3"/>
      <c r="AMC59" s="3"/>
      <c r="AMD59" s="3"/>
      <c r="AME59" s="3"/>
      <c r="AMF59" s="3"/>
      <c r="AMG59" s="3"/>
      <c r="AMH59" s="3"/>
      <c r="AMI59" s="3"/>
      <c r="AMJ59" s="3"/>
      <c r="AMK59" s="3"/>
      <c r="AML59" s="3"/>
    </row>
    <row r="60" spans="2:1026" s="2" customFormat="1" ht="15" customHeight="1" x14ac:dyDescent="0.2">
      <c r="B60" s="186" t="s">
        <v>58</v>
      </c>
      <c r="C60" s="187"/>
      <c r="D60" s="187"/>
      <c r="E60" s="187"/>
      <c r="F60" s="187"/>
      <c r="G60" s="187"/>
      <c r="H60" s="187"/>
      <c r="I60" s="187"/>
      <c r="J60" s="188"/>
      <c r="K60" s="78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  <c r="ALS60" s="3"/>
      <c r="ALT60" s="3"/>
      <c r="ALU60" s="3"/>
      <c r="ALV60" s="3"/>
      <c r="ALW60" s="3"/>
      <c r="ALX60" s="3"/>
      <c r="ALY60" s="3"/>
      <c r="ALZ60" s="3"/>
      <c r="AMA60" s="3"/>
      <c r="AMB60" s="3"/>
      <c r="AMC60" s="3"/>
      <c r="AMD60" s="3"/>
      <c r="AME60" s="3"/>
      <c r="AMF60" s="3"/>
      <c r="AMG60" s="3"/>
      <c r="AMH60" s="3"/>
      <c r="AMI60" s="3"/>
      <c r="AMJ60" s="3"/>
      <c r="AMK60" s="3"/>
      <c r="AML60" s="3"/>
    </row>
    <row r="61" spans="2:1026" s="2" customFormat="1" ht="15" customHeight="1" x14ac:dyDescent="0.2">
      <c r="B61" s="102" t="s">
        <v>59</v>
      </c>
      <c r="C61" s="152" t="s">
        <v>60</v>
      </c>
      <c r="D61" s="152"/>
      <c r="E61" s="152"/>
      <c r="F61" s="152"/>
      <c r="G61" s="152"/>
      <c r="H61" s="152"/>
      <c r="I61" s="179" t="s">
        <v>26</v>
      </c>
      <c r="J61" s="189"/>
      <c r="K61" s="26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</row>
    <row r="62" spans="2:1026" s="2" customFormat="1" ht="15" customHeight="1" x14ac:dyDescent="0.2">
      <c r="B62" s="190" t="s">
        <v>5</v>
      </c>
      <c r="C62" s="192" t="s">
        <v>128</v>
      </c>
      <c r="D62" s="23" t="s">
        <v>127</v>
      </c>
      <c r="E62" s="23" t="s">
        <v>126</v>
      </c>
      <c r="F62" s="23" t="s">
        <v>125</v>
      </c>
      <c r="G62" s="23" t="s">
        <v>124</v>
      </c>
      <c r="H62" s="23" t="s">
        <v>131</v>
      </c>
      <c r="I62" s="194">
        <f>IF(D63="N",0,(E63*F63*G63)-H63)</f>
        <v>0</v>
      </c>
      <c r="J62" s="195"/>
      <c r="K62" s="18"/>
      <c r="M62" s="2" t="s">
        <v>205</v>
      </c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</row>
    <row r="63" spans="2:1026" s="2" customFormat="1" ht="15" customHeight="1" x14ac:dyDescent="0.2">
      <c r="B63" s="191"/>
      <c r="C63" s="193"/>
      <c r="D63" s="23" t="s">
        <v>179</v>
      </c>
      <c r="E63" s="27">
        <v>0</v>
      </c>
      <c r="F63" s="23">
        <v>2</v>
      </c>
      <c r="G63" s="23">
        <v>25</v>
      </c>
      <c r="H63" s="27">
        <f>I31*0.06</f>
        <v>0</v>
      </c>
      <c r="I63" s="184">
        <f>IF(I62&gt;=0,I62,0)</f>
        <v>0</v>
      </c>
      <c r="J63" s="185"/>
      <c r="K63" s="18"/>
      <c r="M63" s="2" t="s">
        <v>206</v>
      </c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</row>
    <row r="64" spans="2:1026" s="2" customFormat="1" ht="15" customHeight="1" x14ac:dyDescent="0.2">
      <c r="B64" s="190" t="s">
        <v>7</v>
      </c>
      <c r="C64" s="205" t="s">
        <v>130</v>
      </c>
      <c r="D64" s="206"/>
      <c r="E64" s="23" t="s">
        <v>127</v>
      </c>
      <c r="F64" s="23" t="s">
        <v>126</v>
      </c>
      <c r="G64" s="23" t="s">
        <v>124</v>
      </c>
      <c r="H64" s="23" t="s">
        <v>131</v>
      </c>
      <c r="I64" s="209">
        <f>IF(E65="N",0,(F65*G65)-H65)</f>
        <v>0</v>
      </c>
      <c r="J64" s="210"/>
      <c r="K64" s="18"/>
      <c r="M64" s="2" t="s">
        <v>207</v>
      </c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</row>
    <row r="65" spans="2:1026" s="2" customFormat="1" ht="15" customHeight="1" x14ac:dyDescent="0.2">
      <c r="B65" s="191"/>
      <c r="C65" s="207"/>
      <c r="D65" s="208"/>
      <c r="E65" s="23"/>
      <c r="F65" s="27">
        <v>0</v>
      </c>
      <c r="G65" s="23"/>
      <c r="H65" s="27"/>
      <c r="I65" s="211"/>
      <c r="J65" s="212"/>
      <c r="K65" s="18"/>
      <c r="M65" s="2" t="s">
        <v>208</v>
      </c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</row>
    <row r="66" spans="2:1026" s="2" customFormat="1" ht="15" customHeight="1" x14ac:dyDescent="0.2">
      <c r="B66" s="101" t="s">
        <v>9</v>
      </c>
      <c r="C66" s="196" t="s">
        <v>61</v>
      </c>
      <c r="D66" s="196"/>
      <c r="E66" s="196"/>
      <c r="F66" s="196"/>
      <c r="G66" s="196"/>
      <c r="H66" s="196"/>
      <c r="I66" s="197">
        <v>0</v>
      </c>
      <c r="J66" s="198"/>
      <c r="K66" s="28"/>
      <c r="M66" s="2" t="s">
        <v>209</v>
      </c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</row>
    <row r="67" spans="2:1026" s="2" customFormat="1" ht="15" customHeight="1" x14ac:dyDescent="0.2">
      <c r="B67" s="101" t="s">
        <v>11</v>
      </c>
      <c r="C67" s="196" t="s">
        <v>163</v>
      </c>
      <c r="D67" s="196"/>
      <c r="E67" s="196"/>
      <c r="F67" s="196"/>
      <c r="G67" s="196"/>
      <c r="H67" s="196"/>
      <c r="I67" s="197">
        <v>0</v>
      </c>
      <c r="J67" s="198"/>
      <c r="K67" s="18"/>
      <c r="M67" s="2" t="s">
        <v>210</v>
      </c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</row>
    <row r="68" spans="2:1026" s="2" customFormat="1" ht="15" customHeight="1" x14ac:dyDescent="0.2">
      <c r="B68" s="101" t="s">
        <v>31</v>
      </c>
      <c r="C68" s="196" t="s">
        <v>163</v>
      </c>
      <c r="D68" s="196"/>
      <c r="E68" s="196"/>
      <c r="F68" s="196"/>
      <c r="G68" s="196"/>
      <c r="H68" s="196"/>
      <c r="I68" s="197">
        <v>0</v>
      </c>
      <c r="J68" s="198"/>
      <c r="K68" s="18"/>
      <c r="M68" s="2" t="s">
        <v>210</v>
      </c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</row>
    <row r="69" spans="2:1026" s="2" customFormat="1" ht="15" customHeight="1" x14ac:dyDescent="0.2">
      <c r="B69" s="178" t="s">
        <v>44</v>
      </c>
      <c r="C69" s="179"/>
      <c r="D69" s="179"/>
      <c r="E69" s="179"/>
      <c r="F69" s="179"/>
      <c r="G69" s="179"/>
      <c r="H69" s="179"/>
      <c r="I69" s="180">
        <f>SUM(I63:J68)</f>
        <v>0</v>
      </c>
      <c r="J69" s="181"/>
      <c r="K69" s="22"/>
      <c r="M69" s="2" t="s">
        <v>140</v>
      </c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</row>
    <row r="70" spans="2:1026" s="2" customFormat="1" ht="15" customHeight="1" x14ac:dyDescent="0.2">
      <c r="B70" s="199"/>
      <c r="C70" s="200"/>
      <c r="D70" s="200"/>
      <c r="E70" s="200"/>
      <c r="F70" s="200"/>
      <c r="G70" s="200"/>
      <c r="H70" s="200"/>
      <c r="I70" s="200"/>
      <c r="J70" s="201"/>
      <c r="K70" s="22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</row>
    <row r="71" spans="2:1026" s="2" customFormat="1" ht="15" customHeight="1" x14ac:dyDescent="0.2">
      <c r="B71" s="202" t="s">
        <v>62</v>
      </c>
      <c r="C71" s="203"/>
      <c r="D71" s="203"/>
      <c r="E71" s="203"/>
      <c r="F71" s="203"/>
      <c r="G71" s="203"/>
      <c r="H71" s="203"/>
      <c r="I71" s="203"/>
      <c r="J71" s="204"/>
      <c r="K71" s="22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</row>
    <row r="72" spans="2:1026" s="2" customFormat="1" ht="15" customHeight="1" x14ac:dyDescent="0.2">
      <c r="B72" s="218"/>
      <c r="C72" s="219"/>
      <c r="D72" s="219"/>
      <c r="E72" s="219"/>
      <c r="F72" s="219"/>
      <c r="G72" s="219"/>
      <c r="H72" s="219"/>
      <c r="I72" s="219"/>
      <c r="J72" s="220"/>
      <c r="K72" s="22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</row>
    <row r="73" spans="2:1026" s="2" customFormat="1" ht="15" customHeight="1" x14ac:dyDescent="0.2">
      <c r="B73" s="102">
        <v>2</v>
      </c>
      <c r="C73" s="152" t="s">
        <v>63</v>
      </c>
      <c r="D73" s="152"/>
      <c r="E73" s="152"/>
      <c r="F73" s="152"/>
      <c r="G73" s="152"/>
      <c r="H73" s="152"/>
      <c r="I73" s="179" t="s">
        <v>26</v>
      </c>
      <c r="J73" s="189"/>
      <c r="K73" s="22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</row>
    <row r="74" spans="2:1026" s="2" customFormat="1" ht="15" customHeight="1" x14ac:dyDescent="0.2">
      <c r="B74" s="103" t="s">
        <v>40</v>
      </c>
      <c r="C74" s="196" t="s">
        <v>64</v>
      </c>
      <c r="D74" s="196"/>
      <c r="E74" s="196"/>
      <c r="F74" s="196"/>
      <c r="G74" s="196"/>
      <c r="H74" s="196"/>
      <c r="I74" s="213">
        <f>I46</f>
        <v>0</v>
      </c>
      <c r="J74" s="214"/>
      <c r="K74" s="22"/>
      <c r="M74" s="2" t="s">
        <v>211</v>
      </c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</row>
    <row r="75" spans="2:1026" s="2" customFormat="1" ht="15" customHeight="1" x14ac:dyDescent="0.2">
      <c r="B75" s="103" t="s">
        <v>46</v>
      </c>
      <c r="C75" s="196" t="s">
        <v>47</v>
      </c>
      <c r="D75" s="196"/>
      <c r="E75" s="196"/>
      <c r="F75" s="196"/>
      <c r="G75" s="196"/>
      <c r="H75" s="196"/>
      <c r="I75" s="213">
        <f>J58</f>
        <v>0</v>
      </c>
      <c r="J75" s="214"/>
      <c r="K75" s="22"/>
      <c r="M75" s="2" t="s">
        <v>212</v>
      </c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</row>
    <row r="76" spans="2:1026" s="2" customFormat="1" ht="15" customHeight="1" x14ac:dyDescent="0.2">
      <c r="B76" s="103" t="s">
        <v>59</v>
      </c>
      <c r="C76" s="196" t="s">
        <v>60</v>
      </c>
      <c r="D76" s="196"/>
      <c r="E76" s="196"/>
      <c r="F76" s="196"/>
      <c r="G76" s="196"/>
      <c r="H76" s="196"/>
      <c r="I76" s="213">
        <f>I69</f>
        <v>0</v>
      </c>
      <c r="J76" s="214"/>
      <c r="K76" s="22"/>
      <c r="M76" s="2" t="s">
        <v>213</v>
      </c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</row>
    <row r="77" spans="2:1026" s="2" customFormat="1" ht="15" customHeight="1" x14ac:dyDescent="0.2">
      <c r="B77" s="178" t="s">
        <v>44</v>
      </c>
      <c r="C77" s="179"/>
      <c r="D77" s="179"/>
      <c r="E77" s="179"/>
      <c r="F77" s="179"/>
      <c r="G77" s="179"/>
      <c r="H77" s="179"/>
      <c r="I77" s="180">
        <f>SUM(I74:J76)</f>
        <v>0</v>
      </c>
      <c r="J77" s="181"/>
      <c r="K77" s="22"/>
      <c r="M77" s="2" t="s">
        <v>137</v>
      </c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</row>
    <row r="78" spans="2:1026" s="2" customFormat="1" ht="15" customHeight="1" x14ac:dyDescent="0.2">
      <c r="B78" s="215"/>
      <c r="C78" s="216"/>
      <c r="D78" s="216"/>
      <c r="E78" s="216"/>
      <c r="F78" s="216"/>
      <c r="G78" s="216"/>
      <c r="H78" s="216"/>
      <c r="I78" s="216"/>
      <c r="J78" s="217"/>
      <c r="K78" s="22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</row>
    <row r="79" spans="2:1026" s="2" customFormat="1" ht="15" customHeight="1" x14ac:dyDescent="0.2">
      <c r="B79" s="164" t="s">
        <v>65</v>
      </c>
      <c r="C79" s="165"/>
      <c r="D79" s="165"/>
      <c r="E79" s="165"/>
      <c r="F79" s="165"/>
      <c r="G79" s="165"/>
      <c r="H79" s="165"/>
      <c r="I79" s="165"/>
      <c r="J79" s="166"/>
      <c r="K79" s="22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</row>
    <row r="80" spans="2:1026" s="2" customFormat="1" ht="15" customHeight="1" x14ac:dyDescent="0.2">
      <c r="B80" s="102">
        <v>3</v>
      </c>
      <c r="C80" s="152" t="s">
        <v>66</v>
      </c>
      <c r="D80" s="152"/>
      <c r="E80" s="152"/>
      <c r="F80" s="152"/>
      <c r="G80" s="152"/>
      <c r="H80" s="152"/>
      <c r="I80" s="88" t="s">
        <v>42</v>
      </c>
      <c r="J80" s="104" t="s">
        <v>26</v>
      </c>
      <c r="K80" s="22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</row>
    <row r="81" spans="2:1026" s="2" customFormat="1" ht="15" customHeight="1" x14ac:dyDescent="0.2">
      <c r="B81" s="101" t="s">
        <v>5</v>
      </c>
      <c r="C81" s="138" t="s">
        <v>67</v>
      </c>
      <c r="D81" s="138"/>
      <c r="E81" s="138"/>
      <c r="F81" s="138"/>
      <c r="G81" s="138"/>
      <c r="H81" s="138"/>
      <c r="I81" s="66">
        <f>(1/12)*0.055</f>
        <v>4.5833333333333334E-3</v>
      </c>
      <c r="J81" s="110">
        <f t="shared" ref="J81:J86" si="1">I81*$I$38</f>
        <v>0</v>
      </c>
      <c r="K81" s="22"/>
      <c r="M81" s="2" t="s">
        <v>214</v>
      </c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</row>
    <row r="82" spans="2:1026" s="2" customFormat="1" ht="15" customHeight="1" x14ac:dyDescent="0.2">
      <c r="B82" s="101" t="s">
        <v>7</v>
      </c>
      <c r="C82" s="138" t="s">
        <v>68</v>
      </c>
      <c r="D82" s="138"/>
      <c r="E82" s="138"/>
      <c r="F82" s="138"/>
      <c r="G82" s="138"/>
      <c r="H82" s="138"/>
      <c r="I82" s="66">
        <f>I57*I81</f>
        <v>3.6666666666666667E-4</v>
      </c>
      <c r="J82" s="110">
        <f t="shared" si="1"/>
        <v>0</v>
      </c>
      <c r="K82" s="22"/>
      <c r="M82" s="2" t="s">
        <v>215</v>
      </c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</row>
    <row r="83" spans="2:1026" s="2" customFormat="1" ht="15" customHeight="1" x14ac:dyDescent="0.2">
      <c r="B83" s="101" t="s">
        <v>9</v>
      </c>
      <c r="C83" s="138" t="s">
        <v>69</v>
      </c>
      <c r="D83" s="138"/>
      <c r="E83" s="138"/>
      <c r="F83" s="138"/>
      <c r="G83" s="138"/>
      <c r="H83" s="138"/>
      <c r="I83" s="66">
        <v>0.02</v>
      </c>
      <c r="J83" s="110">
        <f t="shared" si="1"/>
        <v>0</v>
      </c>
      <c r="K83" s="22"/>
      <c r="L83" s="29"/>
      <c r="M83" s="2" t="s">
        <v>175</v>
      </c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</row>
    <row r="84" spans="2:1026" s="2" customFormat="1" ht="15" customHeight="1" x14ac:dyDescent="0.2">
      <c r="B84" s="101" t="s">
        <v>11</v>
      </c>
      <c r="C84" s="138" t="s">
        <v>70</v>
      </c>
      <c r="D84" s="138"/>
      <c r="E84" s="138"/>
      <c r="F84" s="138"/>
      <c r="G84" s="138"/>
      <c r="H84" s="138"/>
      <c r="I84" s="66">
        <f>(7/30)/12</f>
        <v>1.9444444444444445E-2</v>
      </c>
      <c r="J84" s="110">
        <f t="shared" si="1"/>
        <v>0</v>
      </c>
      <c r="K84" s="22"/>
      <c r="M84" s="2" t="s">
        <v>216</v>
      </c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</row>
    <row r="85" spans="2:1026" s="2" customFormat="1" ht="15" customHeight="1" x14ac:dyDescent="0.2">
      <c r="B85" s="101" t="s">
        <v>31</v>
      </c>
      <c r="C85" s="138" t="s">
        <v>71</v>
      </c>
      <c r="D85" s="138"/>
      <c r="E85" s="138"/>
      <c r="F85" s="138"/>
      <c r="G85" s="138"/>
      <c r="H85" s="138"/>
      <c r="I85" s="66">
        <f>I84*I58</f>
        <v>6.7666666666666674E-3</v>
      </c>
      <c r="J85" s="110">
        <f t="shared" si="1"/>
        <v>0</v>
      </c>
      <c r="K85" s="22"/>
      <c r="M85" s="2" t="s">
        <v>217</v>
      </c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/>
      <c r="MD85" s="3"/>
      <c r="ME85" s="3"/>
      <c r="MF85" s="3"/>
      <c r="MG85" s="3"/>
      <c r="MH85" s="3"/>
      <c r="MI85" s="3"/>
      <c r="MJ85" s="3"/>
      <c r="MK85" s="3"/>
      <c r="ML85" s="3"/>
      <c r="MM85" s="3"/>
      <c r="MN85" s="3"/>
      <c r="MO85" s="3"/>
      <c r="MP85" s="3"/>
      <c r="MQ85" s="3"/>
      <c r="MR85" s="3"/>
      <c r="MS85" s="3"/>
      <c r="MT85" s="3"/>
      <c r="MU85" s="3"/>
      <c r="MV85" s="3"/>
      <c r="MW85" s="3"/>
      <c r="MX85" s="3"/>
      <c r="MY85" s="3"/>
      <c r="MZ85" s="3"/>
      <c r="NA85" s="3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3"/>
      <c r="OB85" s="3"/>
      <c r="OC85" s="3"/>
      <c r="OD85" s="3"/>
      <c r="OE85" s="3"/>
      <c r="OF85" s="3"/>
      <c r="OG85" s="3"/>
      <c r="OH85" s="3"/>
      <c r="OI85" s="3"/>
      <c r="OJ85" s="3"/>
      <c r="OK85" s="3"/>
      <c r="OL85" s="3"/>
      <c r="OM85" s="3"/>
      <c r="ON85" s="3"/>
      <c r="OO85" s="3"/>
      <c r="OP85" s="3"/>
      <c r="OQ85" s="3"/>
      <c r="OR85" s="3"/>
      <c r="OS85" s="3"/>
      <c r="OT85" s="3"/>
      <c r="OU85" s="3"/>
      <c r="OV85" s="3"/>
      <c r="OW85" s="3"/>
      <c r="OX85" s="3"/>
      <c r="OY85" s="3"/>
      <c r="OZ85" s="3"/>
      <c r="PA85" s="3"/>
      <c r="PB85" s="3"/>
      <c r="PC85" s="3"/>
      <c r="PD85" s="3"/>
      <c r="PE85" s="3"/>
      <c r="PF85" s="3"/>
      <c r="PG85" s="3"/>
      <c r="PH85" s="3"/>
      <c r="PI85" s="3"/>
      <c r="PJ85" s="3"/>
      <c r="PK85" s="3"/>
      <c r="PL85" s="3"/>
      <c r="PM85" s="3"/>
      <c r="PN85" s="3"/>
      <c r="PO85" s="3"/>
      <c r="PP85" s="3"/>
      <c r="PQ85" s="3"/>
      <c r="PR85" s="3"/>
      <c r="PS85" s="3"/>
      <c r="PT85" s="3"/>
      <c r="PU85" s="3"/>
      <c r="PV85" s="3"/>
      <c r="PW85" s="3"/>
      <c r="PX85" s="3"/>
      <c r="PY85" s="3"/>
      <c r="PZ85" s="3"/>
      <c r="QA85" s="3"/>
      <c r="QB85" s="3"/>
      <c r="QC85" s="3"/>
      <c r="QD85" s="3"/>
      <c r="QE85" s="3"/>
      <c r="QF85" s="3"/>
      <c r="QG85" s="3"/>
      <c r="QH85" s="3"/>
      <c r="QI85" s="3"/>
      <c r="QJ85" s="3"/>
      <c r="QK85" s="3"/>
      <c r="QL85" s="3"/>
      <c r="QM85" s="3"/>
      <c r="QN85" s="3"/>
      <c r="QO85" s="3"/>
      <c r="QP85" s="3"/>
      <c r="QQ85" s="3"/>
      <c r="QR85" s="3"/>
      <c r="QS85" s="3"/>
      <c r="QT85" s="3"/>
      <c r="QU85" s="3"/>
      <c r="QV85" s="3"/>
      <c r="QW85" s="3"/>
      <c r="QX85" s="3"/>
      <c r="QY85" s="3"/>
      <c r="QZ85" s="3"/>
      <c r="RA85" s="3"/>
      <c r="RB85" s="3"/>
      <c r="RC85" s="3"/>
      <c r="RD85" s="3"/>
      <c r="RE85" s="3"/>
      <c r="RF85" s="3"/>
      <c r="RG85" s="3"/>
      <c r="RH85" s="3"/>
      <c r="RI85" s="3"/>
      <c r="RJ85" s="3"/>
      <c r="RK85" s="3"/>
      <c r="RL85" s="3"/>
      <c r="RM85" s="3"/>
      <c r="RN85" s="3"/>
      <c r="RO85" s="3"/>
      <c r="RP85" s="3"/>
      <c r="RQ85" s="3"/>
      <c r="RR85" s="3"/>
      <c r="RS85" s="3"/>
      <c r="RT85" s="3"/>
      <c r="RU85" s="3"/>
      <c r="RV85" s="3"/>
      <c r="RW85" s="3"/>
      <c r="RX85" s="3"/>
      <c r="RY85" s="3"/>
      <c r="RZ85" s="3"/>
      <c r="SA85" s="3"/>
      <c r="SB85" s="3"/>
      <c r="SC85" s="3"/>
      <c r="SD85" s="3"/>
      <c r="SE85" s="3"/>
      <c r="SF85" s="3"/>
      <c r="SG85" s="3"/>
      <c r="SH85" s="3"/>
      <c r="SI85" s="3"/>
      <c r="SJ85" s="3"/>
      <c r="SK85" s="3"/>
      <c r="SL85" s="3"/>
      <c r="SM85" s="3"/>
      <c r="SN85" s="3"/>
      <c r="SO85" s="3"/>
      <c r="SP85" s="3"/>
      <c r="SQ85" s="3"/>
      <c r="SR85" s="3"/>
      <c r="SS85" s="3"/>
      <c r="ST85" s="3"/>
      <c r="SU85" s="3"/>
      <c r="SV85" s="3"/>
      <c r="SW85" s="3"/>
      <c r="SX85" s="3"/>
      <c r="SY85" s="3"/>
      <c r="SZ85" s="3"/>
      <c r="TA85" s="3"/>
      <c r="TB85" s="3"/>
      <c r="TC85" s="3"/>
      <c r="TD85" s="3"/>
      <c r="TE85" s="3"/>
      <c r="TF85" s="3"/>
      <c r="TG85" s="3"/>
      <c r="TH85" s="3"/>
      <c r="TI85" s="3"/>
      <c r="TJ85" s="3"/>
      <c r="TK85" s="3"/>
      <c r="TL85" s="3"/>
      <c r="TM85" s="3"/>
      <c r="TN85" s="3"/>
      <c r="TO85" s="3"/>
      <c r="TP85" s="3"/>
      <c r="TQ85" s="3"/>
      <c r="TR85" s="3"/>
      <c r="TS85" s="3"/>
      <c r="TT85" s="3"/>
      <c r="TU85" s="3"/>
      <c r="TV85" s="3"/>
      <c r="TW85" s="3"/>
      <c r="TX85" s="3"/>
      <c r="TY85" s="3"/>
      <c r="TZ85" s="3"/>
      <c r="UA85" s="3"/>
      <c r="UB85" s="3"/>
      <c r="UC85" s="3"/>
      <c r="UD85" s="3"/>
      <c r="UE85" s="3"/>
      <c r="UF85" s="3"/>
      <c r="UG85" s="3"/>
      <c r="UH85" s="3"/>
      <c r="UI85" s="3"/>
      <c r="UJ85" s="3"/>
      <c r="UK85" s="3"/>
      <c r="UL85" s="3"/>
      <c r="UM85" s="3"/>
      <c r="UN85" s="3"/>
      <c r="UO85" s="3"/>
      <c r="UP85" s="3"/>
      <c r="UQ85" s="3"/>
      <c r="UR85" s="3"/>
      <c r="US85" s="3"/>
      <c r="UT85" s="3"/>
      <c r="UU85" s="3"/>
      <c r="UV85" s="3"/>
      <c r="UW85" s="3"/>
      <c r="UX85" s="3"/>
      <c r="UY85" s="3"/>
      <c r="UZ85" s="3"/>
      <c r="VA85" s="3"/>
      <c r="VB85" s="3"/>
      <c r="VC85" s="3"/>
      <c r="VD85" s="3"/>
      <c r="VE85" s="3"/>
      <c r="VF85" s="3"/>
      <c r="VG85" s="3"/>
      <c r="VH85" s="3"/>
      <c r="VI85" s="3"/>
      <c r="VJ85" s="3"/>
      <c r="VK85" s="3"/>
      <c r="VL85" s="3"/>
      <c r="VM85" s="3"/>
      <c r="VN85" s="3"/>
      <c r="VO85" s="3"/>
      <c r="VP85" s="3"/>
      <c r="VQ85" s="3"/>
      <c r="VR85" s="3"/>
      <c r="VS85" s="3"/>
      <c r="VT85" s="3"/>
      <c r="VU85" s="3"/>
      <c r="VV85" s="3"/>
      <c r="VW85" s="3"/>
      <c r="VX85" s="3"/>
      <c r="VY85" s="3"/>
      <c r="VZ85" s="3"/>
      <c r="WA85" s="3"/>
      <c r="WB85" s="3"/>
      <c r="WC85" s="3"/>
      <c r="WD85" s="3"/>
      <c r="WE85" s="3"/>
      <c r="WF85" s="3"/>
      <c r="WG85" s="3"/>
      <c r="WH85" s="3"/>
      <c r="WI85" s="3"/>
      <c r="WJ85" s="3"/>
      <c r="WK85" s="3"/>
      <c r="WL85" s="3"/>
      <c r="WM85" s="3"/>
      <c r="WN85" s="3"/>
      <c r="WO85" s="3"/>
      <c r="WP85" s="3"/>
      <c r="WQ85" s="3"/>
      <c r="WR85" s="3"/>
      <c r="WS85" s="3"/>
      <c r="WT85" s="3"/>
      <c r="WU85" s="3"/>
      <c r="WV85" s="3"/>
      <c r="WW85" s="3"/>
      <c r="WX85" s="3"/>
      <c r="WY85" s="3"/>
      <c r="WZ85" s="3"/>
      <c r="XA85" s="3"/>
      <c r="XB85" s="3"/>
      <c r="XC85" s="3"/>
      <c r="XD85" s="3"/>
      <c r="XE85" s="3"/>
      <c r="XF85" s="3"/>
      <c r="XG85" s="3"/>
      <c r="XH85" s="3"/>
      <c r="XI85" s="3"/>
      <c r="XJ85" s="3"/>
      <c r="XK85" s="3"/>
      <c r="XL85" s="3"/>
      <c r="XM85" s="3"/>
      <c r="XN85" s="3"/>
      <c r="XO85" s="3"/>
      <c r="XP85" s="3"/>
      <c r="XQ85" s="3"/>
      <c r="XR85" s="3"/>
      <c r="XS85" s="3"/>
      <c r="XT85" s="3"/>
      <c r="XU85" s="3"/>
      <c r="XV85" s="3"/>
      <c r="XW85" s="3"/>
      <c r="XX85" s="3"/>
      <c r="XY85" s="3"/>
      <c r="XZ85" s="3"/>
      <c r="YA85" s="3"/>
      <c r="YB85" s="3"/>
      <c r="YC85" s="3"/>
      <c r="YD85" s="3"/>
      <c r="YE85" s="3"/>
      <c r="YF85" s="3"/>
      <c r="YG85" s="3"/>
      <c r="YH85" s="3"/>
      <c r="YI85" s="3"/>
      <c r="YJ85" s="3"/>
      <c r="YK85" s="3"/>
      <c r="YL85" s="3"/>
      <c r="YM85" s="3"/>
      <c r="YN85" s="3"/>
      <c r="YO85" s="3"/>
      <c r="YP85" s="3"/>
      <c r="YQ85" s="3"/>
      <c r="YR85" s="3"/>
      <c r="YS85" s="3"/>
      <c r="YT85" s="3"/>
      <c r="YU85" s="3"/>
      <c r="YV85" s="3"/>
      <c r="YW85" s="3"/>
      <c r="YX85" s="3"/>
      <c r="YY85" s="3"/>
      <c r="YZ85" s="3"/>
      <c r="ZA85" s="3"/>
      <c r="ZB85" s="3"/>
      <c r="ZC85" s="3"/>
      <c r="ZD85" s="3"/>
      <c r="ZE85" s="3"/>
      <c r="ZF85" s="3"/>
      <c r="ZG85" s="3"/>
      <c r="ZH85" s="3"/>
      <c r="ZI85" s="3"/>
      <c r="ZJ85" s="3"/>
      <c r="ZK85" s="3"/>
      <c r="ZL85" s="3"/>
      <c r="ZM85" s="3"/>
      <c r="ZN85" s="3"/>
      <c r="ZO85" s="3"/>
      <c r="ZP85" s="3"/>
      <c r="ZQ85" s="3"/>
      <c r="ZR85" s="3"/>
      <c r="ZS85" s="3"/>
      <c r="ZT85" s="3"/>
      <c r="ZU85" s="3"/>
      <c r="ZV85" s="3"/>
      <c r="ZW85" s="3"/>
      <c r="ZX85" s="3"/>
      <c r="ZY85" s="3"/>
      <c r="ZZ85" s="3"/>
      <c r="AAA85" s="3"/>
      <c r="AAB85" s="3"/>
      <c r="AAC85" s="3"/>
      <c r="AAD85" s="3"/>
      <c r="AAE85" s="3"/>
      <c r="AAF85" s="3"/>
      <c r="AAG85" s="3"/>
      <c r="AAH85" s="3"/>
      <c r="AAI85" s="3"/>
      <c r="AAJ85" s="3"/>
      <c r="AAK85" s="3"/>
      <c r="AAL85" s="3"/>
      <c r="AAM85" s="3"/>
      <c r="AAN85" s="3"/>
      <c r="AAO85" s="3"/>
      <c r="AAP85" s="3"/>
      <c r="AAQ85" s="3"/>
      <c r="AAR85" s="3"/>
      <c r="AAS85" s="3"/>
      <c r="AAT85" s="3"/>
      <c r="AAU85" s="3"/>
      <c r="AAV85" s="3"/>
      <c r="AAW85" s="3"/>
      <c r="AAX85" s="3"/>
      <c r="AAY85" s="3"/>
      <c r="AAZ85" s="3"/>
      <c r="ABA85" s="3"/>
      <c r="ABB85" s="3"/>
      <c r="ABC85" s="3"/>
      <c r="ABD85" s="3"/>
      <c r="ABE85" s="3"/>
      <c r="ABF85" s="3"/>
      <c r="ABG85" s="3"/>
      <c r="ABH85" s="3"/>
      <c r="ABI85" s="3"/>
      <c r="ABJ85" s="3"/>
      <c r="ABK85" s="3"/>
      <c r="ABL85" s="3"/>
      <c r="ABM85" s="3"/>
      <c r="ABN85" s="3"/>
      <c r="ABO85" s="3"/>
      <c r="ABP85" s="3"/>
      <c r="ABQ85" s="3"/>
      <c r="ABR85" s="3"/>
      <c r="ABS85" s="3"/>
      <c r="ABT85" s="3"/>
      <c r="ABU85" s="3"/>
      <c r="ABV85" s="3"/>
      <c r="ABW85" s="3"/>
      <c r="ABX85" s="3"/>
      <c r="ABY85" s="3"/>
      <c r="ABZ85" s="3"/>
      <c r="ACA85" s="3"/>
      <c r="ACB85" s="3"/>
      <c r="ACC85" s="3"/>
      <c r="ACD85" s="3"/>
      <c r="ACE85" s="3"/>
      <c r="ACF85" s="3"/>
      <c r="ACG85" s="3"/>
      <c r="ACH85" s="3"/>
      <c r="ACI85" s="3"/>
      <c r="ACJ85" s="3"/>
      <c r="ACK85" s="3"/>
      <c r="ACL85" s="3"/>
      <c r="ACM85" s="3"/>
      <c r="ACN85" s="3"/>
      <c r="ACO85" s="3"/>
      <c r="ACP85" s="3"/>
      <c r="ACQ85" s="3"/>
      <c r="ACR85" s="3"/>
      <c r="ACS85" s="3"/>
      <c r="ACT85" s="3"/>
      <c r="ACU85" s="3"/>
      <c r="ACV85" s="3"/>
      <c r="ACW85" s="3"/>
      <c r="ACX85" s="3"/>
      <c r="ACY85" s="3"/>
      <c r="ACZ85" s="3"/>
      <c r="ADA85" s="3"/>
      <c r="ADB85" s="3"/>
      <c r="ADC85" s="3"/>
      <c r="ADD85" s="3"/>
      <c r="ADE85" s="3"/>
      <c r="ADF85" s="3"/>
      <c r="ADG85" s="3"/>
      <c r="ADH85" s="3"/>
      <c r="ADI85" s="3"/>
      <c r="ADJ85" s="3"/>
      <c r="ADK85" s="3"/>
      <c r="ADL85" s="3"/>
      <c r="ADM85" s="3"/>
      <c r="ADN85" s="3"/>
      <c r="ADO85" s="3"/>
      <c r="ADP85" s="3"/>
      <c r="ADQ85" s="3"/>
      <c r="ADR85" s="3"/>
      <c r="ADS85" s="3"/>
      <c r="ADT85" s="3"/>
      <c r="ADU85" s="3"/>
      <c r="ADV85" s="3"/>
      <c r="ADW85" s="3"/>
      <c r="ADX85" s="3"/>
      <c r="ADY85" s="3"/>
      <c r="ADZ85" s="3"/>
      <c r="AEA85" s="3"/>
      <c r="AEB85" s="3"/>
      <c r="AEC85" s="3"/>
      <c r="AED85" s="3"/>
      <c r="AEE85" s="3"/>
      <c r="AEF85" s="3"/>
      <c r="AEG85" s="3"/>
      <c r="AEH85" s="3"/>
      <c r="AEI85" s="3"/>
      <c r="AEJ85" s="3"/>
      <c r="AEK85" s="3"/>
      <c r="AEL85" s="3"/>
      <c r="AEM85" s="3"/>
      <c r="AEN85" s="3"/>
      <c r="AEO85" s="3"/>
      <c r="AEP85" s="3"/>
      <c r="AEQ85" s="3"/>
      <c r="AER85" s="3"/>
      <c r="AES85" s="3"/>
      <c r="AET85" s="3"/>
      <c r="AEU85" s="3"/>
      <c r="AEV85" s="3"/>
      <c r="AEW85" s="3"/>
      <c r="AEX85" s="3"/>
      <c r="AEY85" s="3"/>
      <c r="AEZ85" s="3"/>
      <c r="AFA85" s="3"/>
      <c r="AFB85" s="3"/>
      <c r="AFC85" s="3"/>
      <c r="AFD85" s="3"/>
      <c r="AFE85" s="3"/>
      <c r="AFF85" s="3"/>
      <c r="AFG85" s="3"/>
      <c r="AFH85" s="3"/>
      <c r="AFI85" s="3"/>
      <c r="AFJ85" s="3"/>
      <c r="AFK85" s="3"/>
      <c r="AFL85" s="3"/>
      <c r="AFM85" s="3"/>
      <c r="AFN85" s="3"/>
      <c r="AFO85" s="3"/>
      <c r="AFP85" s="3"/>
      <c r="AFQ85" s="3"/>
      <c r="AFR85" s="3"/>
      <c r="AFS85" s="3"/>
      <c r="AFT85" s="3"/>
      <c r="AFU85" s="3"/>
      <c r="AFV85" s="3"/>
      <c r="AFW85" s="3"/>
      <c r="AFX85" s="3"/>
      <c r="AFY85" s="3"/>
      <c r="AFZ85" s="3"/>
      <c r="AGA85" s="3"/>
      <c r="AGB85" s="3"/>
      <c r="AGC85" s="3"/>
      <c r="AGD85" s="3"/>
      <c r="AGE85" s="3"/>
      <c r="AGF85" s="3"/>
      <c r="AGG85" s="3"/>
      <c r="AGH85" s="3"/>
      <c r="AGI85" s="3"/>
      <c r="AGJ85" s="3"/>
      <c r="AGK85" s="3"/>
      <c r="AGL85" s="3"/>
      <c r="AGM85" s="3"/>
      <c r="AGN85" s="3"/>
      <c r="AGO85" s="3"/>
      <c r="AGP85" s="3"/>
      <c r="AGQ85" s="3"/>
      <c r="AGR85" s="3"/>
      <c r="AGS85" s="3"/>
      <c r="AGT85" s="3"/>
      <c r="AGU85" s="3"/>
      <c r="AGV85" s="3"/>
      <c r="AGW85" s="3"/>
      <c r="AGX85" s="3"/>
      <c r="AGY85" s="3"/>
      <c r="AGZ85" s="3"/>
      <c r="AHA85" s="3"/>
      <c r="AHB85" s="3"/>
      <c r="AHC85" s="3"/>
      <c r="AHD85" s="3"/>
      <c r="AHE85" s="3"/>
      <c r="AHF85" s="3"/>
      <c r="AHG85" s="3"/>
      <c r="AHH85" s="3"/>
      <c r="AHI85" s="3"/>
      <c r="AHJ85" s="3"/>
      <c r="AHK85" s="3"/>
      <c r="AHL85" s="3"/>
      <c r="AHM85" s="3"/>
      <c r="AHN85" s="3"/>
      <c r="AHO85" s="3"/>
      <c r="AHP85" s="3"/>
      <c r="AHQ85" s="3"/>
      <c r="AHR85" s="3"/>
      <c r="AHS85" s="3"/>
      <c r="AHT85" s="3"/>
      <c r="AHU85" s="3"/>
      <c r="AHV85" s="3"/>
      <c r="AHW85" s="3"/>
      <c r="AHX85" s="3"/>
      <c r="AHY85" s="3"/>
      <c r="AHZ85" s="3"/>
      <c r="AIA85" s="3"/>
      <c r="AIB85" s="3"/>
      <c r="AIC85" s="3"/>
      <c r="AID85" s="3"/>
      <c r="AIE85" s="3"/>
      <c r="AIF85" s="3"/>
      <c r="AIG85" s="3"/>
      <c r="AIH85" s="3"/>
      <c r="AII85" s="3"/>
      <c r="AIJ85" s="3"/>
      <c r="AIK85" s="3"/>
      <c r="AIL85" s="3"/>
      <c r="AIM85" s="3"/>
      <c r="AIN85" s="3"/>
      <c r="AIO85" s="3"/>
      <c r="AIP85" s="3"/>
      <c r="AIQ85" s="3"/>
      <c r="AIR85" s="3"/>
      <c r="AIS85" s="3"/>
      <c r="AIT85" s="3"/>
      <c r="AIU85" s="3"/>
      <c r="AIV85" s="3"/>
      <c r="AIW85" s="3"/>
      <c r="AIX85" s="3"/>
      <c r="AIY85" s="3"/>
      <c r="AIZ85" s="3"/>
      <c r="AJA85" s="3"/>
      <c r="AJB85" s="3"/>
      <c r="AJC85" s="3"/>
      <c r="AJD85" s="3"/>
      <c r="AJE85" s="3"/>
      <c r="AJF85" s="3"/>
      <c r="AJG85" s="3"/>
      <c r="AJH85" s="3"/>
      <c r="AJI85" s="3"/>
      <c r="AJJ85" s="3"/>
      <c r="AJK85" s="3"/>
      <c r="AJL85" s="3"/>
      <c r="AJM85" s="3"/>
      <c r="AJN85" s="3"/>
      <c r="AJO85" s="3"/>
      <c r="AJP85" s="3"/>
      <c r="AJQ85" s="3"/>
      <c r="AJR85" s="3"/>
      <c r="AJS85" s="3"/>
      <c r="AJT85" s="3"/>
      <c r="AJU85" s="3"/>
      <c r="AJV85" s="3"/>
      <c r="AJW85" s="3"/>
      <c r="AJX85" s="3"/>
      <c r="AJY85" s="3"/>
      <c r="AJZ85" s="3"/>
      <c r="AKA85" s="3"/>
      <c r="AKB85" s="3"/>
      <c r="AKC85" s="3"/>
      <c r="AKD85" s="3"/>
      <c r="AKE85" s="3"/>
      <c r="AKF85" s="3"/>
      <c r="AKG85" s="3"/>
      <c r="AKH85" s="3"/>
      <c r="AKI85" s="3"/>
      <c r="AKJ85" s="3"/>
      <c r="AKK85" s="3"/>
      <c r="AKL85" s="3"/>
      <c r="AKM85" s="3"/>
      <c r="AKN85" s="3"/>
      <c r="AKO85" s="3"/>
      <c r="AKP85" s="3"/>
      <c r="AKQ85" s="3"/>
      <c r="AKR85" s="3"/>
      <c r="AKS85" s="3"/>
      <c r="AKT85" s="3"/>
      <c r="AKU85" s="3"/>
      <c r="AKV85" s="3"/>
      <c r="AKW85" s="3"/>
      <c r="AKX85" s="3"/>
      <c r="AKY85" s="3"/>
      <c r="AKZ85" s="3"/>
      <c r="ALA85" s="3"/>
      <c r="ALB85" s="3"/>
      <c r="ALC85" s="3"/>
      <c r="ALD85" s="3"/>
      <c r="ALE85" s="3"/>
      <c r="ALF85" s="3"/>
      <c r="ALG85" s="3"/>
      <c r="ALH85" s="3"/>
      <c r="ALI85" s="3"/>
      <c r="ALJ85" s="3"/>
      <c r="ALK85" s="3"/>
      <c r="ALL85" s="3"/>
      <c r="ALM85" s="3"/>
      <c r="ALN85" s="3"/>
      <c r="ALO85" s="3"/>
      <c r="ALP85" s="3"/>
      <c r="ALQ85" s="3"/>
      <c r="ALR85" s="3"/>
      <c r="ALS85" s="3"/>
      <c r="ALT85" s="3"/>
      <c r="ALU85" s="3"/>
      <c r="ALV85" s="3"/>
      <c r="ALW85" s="3"/>
      <c r="ALX85" s="3"/>
      <c r="ALY85" s="3"/>
      <c r="ALZ85" s="3"/>
      <c r="AMA85" s="3"/>
      <c r="AMB85" s="3"/>
      <c r="AMC85" s="3"/>
      <c r="AMD85" s="3"/>
      <c r="AME85" s="3"/>
      <c r="AMF85" s="3"/>
      <c r="AMG85" s="3"/>
      <c r="AMH85" s="3"/>
      <c r="AMI85" s="3"/>
      <c r="AMJ85" s="3"/>
      <c r="AMK85" s="3"/>
      <c r="AML85" s="3"/>
    </row>
    <row r="86" spans="2:1026" s="2" customFormat="1" ht="15" customHeight="1" x14ac:dyDescent="0.2">
      <c r="B86" s="101" t="s">
        <v>33</v>
      </c>
      <c r="C86" s="138" t="s">
        <v>72</v>
      </c>
      <c r="D86" s="138"/>
      <c r="E86" s="138"/>
      <c r="F86" s="138"/>
      <c r="G86" s="138"/>
      <c r="H86" s="138"/>
      <c r="I86" s="66">
        <v>0.02</v>
      </c>
      <c r="J86" s="110">
        <f t="shared" si="1"/>
        <v>0</v>
      </c>
      <c r="K86" s="22"/>
      <c r="M86" s="2" t="s">
        <v>176</v>
      </c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/>
      <c r="MD86" s="3"/>
      <c r="ME86" s="3"/>
      <c r="MF86" s="3"/>
      <c r="MG86" s="3"/>
      <c r="MH86" s="3"/>
      <c r="MI86" s="3"/>
      <c r="MJ86" s="3"/>
      <c r="MK86" s="3"/>
      <c r="ML86" s="3"/>
      <c r="MM86" s="3"/>
      <c r="MN86" s="3"/>
      <c r="MO86" s="3"/>
      <c r="MP86" s="3"/>
      <c r="MQ86" s="3"/>
      <c r="MR86" s="3"/>
      <c r="MS86" s="3"/>
      <c r="MT86" s="3"/>
      <c r="MU86" s="3"/>
      <c r="MV86" s="3"/>
      <c r="MW86" s="3"/>
      <c r="MX86" s="3"/>
      <c r="MY86" s="3"/>
      <c r="MZ86" s="3"/>
      <c r="NA86" s="3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3"/>
      <c r="OB86" s="3"/>
      <c r="OC86" s="3"/>
      <c r="OD86" s="3"/>
      <c r="OE86" s="3"/>
      <c r="OF86" s="3"/>
      <c r="OG86" s="3"/>
      <c r="OH86" s="3"/>
      <c r="OI86" s="3"/>
      <c r="OJ86" s="3"/>
      <c r="OK86" s="3"/>
      <c r="OL86" s="3"/>
      <c r="OM86" s="3"/>
      <c r="ON86" s="3"/>
      <c r="OO86" s="3"/>
      <c r="OP86" s="3"/>
      <c r="OQ86" s="3"/>
      <c r="OR86" s="3"/>
      <c r="OS86" s="3"/>
      <c r="OT86" s="3"/>
      <c r="OU86" s="3"/>
      <c r="OV86" s="3"/>
      <c r="OW86" s="3"/>
      <c r="OX86" s="3"/>
      <c r="OY86" s="3"/>
      <c r="OZ86" s="3"/>
      <c r="PA86" s="3"/>
      <c r="PB86" s="3"/>
      <c r="PC86" s="3"/>
      <c r="PD86" s="3"/>
      <c r="PE86" s="3"/>
      <c r="PF86" s="3"/>
      <c r="PG86" s="3"/>
      <c r="PH86" s="3"/>
      <c r="PI86" s="3"/>
      <c r="PJ86" s="3"/>
      <c r="PK86" s="3"/>
      <c r="PL86" s="3"/>
      <c r="PM86" s="3"/>
      <c r="PN86" s="3"/>
      <c r="PO86" s="3"/>
      <c r="PP86" s="3"/>
      <c r="PQ86" s="3"/>
      <c r="PR86" s="3"/>
      <c r="PS86" s="3"/>
      <c r="PT86" s="3"/>
      <c r="PU86" s="3"/>
      <c r="PV86" s="3"/>
      <c r="PW86" s="3"/>
      <c r="PX86" s="3"/>
      <c r="PY86" s="3"/>
      <c r="PZ86" s="3"/>
      <c r="QA86" s="3"/>
      <c r="QB86" s="3"/>
      <c r="QC86" s="3"/>
      <c r="QD86" s="3"/>
      <c r="QE86" s="3"/>
      <c r="QF86" s="3"/>
      <c r="QG86" s="3"/>
      <c r="QH86" s="3"/>
      <c r="QI86" s="3"/>
      <c r="QJ86" s="3"/>
      <c r="QK86" s="3"/>
      <c r="QL86" s="3"/>
      <c r="QM86" s="3"/>
      <c r="QN86" s="3"/>
      <c r="QO86" s="3"/>
      <c r="QP86" s="3"/>
      <c r="QQ86" s="3"/>
      <c r="QR86" s="3"/>
      <c r="QS86" s="3"/>
      <c r="QT86" s="3"/>
      <c r="QU86" s="3"/>
      <c r="QV86" s="3"/>
      <c r="QW86" s="3"/>
      <c r="QX86" s="3"/>
      <c r="QY86" s="3"/>
      <c r="QZ86" s="3"/>
      <c r="RA86" s="3"/>
      <c r="RB86" s="3"/>
      <c r="RC86" s="3"/>
      <c r="RD86" s="3"/>
      <c r="RE86" s="3"/>
      <c r="RF86" s="3"/>
      <c r="RG86" s="3"/>
      <c r="RH86" s="3"/>
      <c r="RI86" s="3"/>
      <c r="RJ86" s="3"/>
      <c r="RK86" s="3"/>
      <c r="RL86" s="3"/>
      <c r="RM86" s="3"/>
      <c r="RN86" s="3"/>
      <c r="RO86" s="3"/>
      <c r="RP86" s="3"/>
      <c r="RQ86" s="3"/>
      <c r="RR86" s="3"/>
      <c r="RS86" s="3"/>
      <c r="RT86" s="3"/>
      <c r="RU86" s="3"/>
      <c r="RV86" s="3"/>
      <c r="RW86" s="3"/>
      <c r="RX86" s="3"/>
      <c r="RY86" s="3"/>
      <c r="RZ86" s="3"/>
      <c r="SA86" s="3"/>
      <c r="SB86" s="3"/>
      <c r="SC86" s="3"/>
      <c r="SD86" s="3"/>
      <c r="SE86" s="3"/>
      <c r="SF86" s="3"/>
      <c r="SG86" s="3"/>
      <c r="SH86" s="3"/>
      <c r="SI86" s="3"/>
      <c r="SJ86" s="3"/>
      <c r="SK86" s="3"/>
      <c r="SL86" s="3"/>
      <c r="SM86" s="3"/>
      <c r="SN86" s="3"/>
      <c r="SO86" s="3"/>
      <c r="SP86" s="3"/>
      <c r="SQ86" s="3"/>
      <c r="SR86" s="3"/>
      <c r="SS86" s="3"/>
      <c r="ST86" s="3"/>
      <c r="SU86" s="3"/>
      <c r="SV86" s="3"/>
      <c r="SW86" s="3"/>
      <c r="SX86" s="3"/>
      <c r="SY86" s="3"/>
      <c r="SZ86" s="3"/>
      <c r="TA86" s="3"/>
      <c r="TB86" s="3"/>
      <c r="TC86" s="3"/>
      <c r="TD86" s="3"/>
      <c r="TE86" s="3"/>
      <c r="TF86" s="3"/>
      <c r="TG86" s="3"/>
      <c r="TH86" s="3"/>
      <c r="TI86" s="3"/>
      <c r="TJ86" s="3"/>
      <c r="TK86" s="3"/>
      <c r="TL86" s="3"/>
      <c r="TM86" s="3"/>
      <c r="TN86" s="3"/>
      <c r="TO86" s="3"/>
      <c r="TP86" s="3"/>
      <c r="TQ86" s="3"/>
      <c r="TR86" s="3"/>
      <c r="TS86" s="3"/>
      <c r="TT86" s="3"/>
      <c r="TU86" s="3"/>
      <c r="TV86" s="3"/>
      <c r="TW86" s="3"/>
      <c r="TX86" s="3"/>
      <c r="TY86" s="3"/>
      <c r="TZ86" s="3"/>
      <c r="UA86" s="3"/>
      <c r="UB86" s="3"/>
      <c r="UC86" s="3"/>
      <c r="UD86" s="3"/>
      <c r="UE86" s="3"/>
      <c r="UF86" s="3"/>
      <c r="UG86" s="3"/>
      <c r="UH86" s="3"/>
      <c r="UI86" s="3"/>
      <c r="UJ86" s="3"/>
      <c r="UK86" s="3"/>
      <c r="UL86" s="3"/>
      <c r="UM86" s="3"/>
      <c r="UN86" s="3"/>
      <c r="UO86" s="3"/>
      <c r="UP86" s="3"/>
      <c r="UQ86" s="3"/>
      <c r="UR86" s="3"/>
      <c r="US86" s="3"/>
      <c r="UT86" s="3"/>
      <c r="UU86" s="3"/>
      <c r="UV86" s="3"/>
      <c r="UW86" s="3"/>
      <c r="UX86" s="3"/>
      <c r="UY86" s="3"/>
      <c r="UZ86" s="3"/>
      <c r="VA86" s="3"/>
      <c r="VB86" s="3"/>
      <c r="VC86" s="3"/>
      <c r="VD86" s="3"/>
      <c r="VE86" s="3"/>
      <c r="VF86" s="3"/>
      <c r="VG86" s="3"/>
      <c r="VH86" s="3"/>
      <c r="VI86" s="3"/>
      <c r="VJ86" s="3"/>
      <c r="VK86" s="3"/>
      <c r="VL86" s="3"/>
      <c r="VM86" s="3"/>
      <c r="VN86" s="3"/>
      <c r="VO86" s="3"/>
      <c r="VP86" s="3"/>
      <c r="VQ86" s="3"/>
      <c r="VR86" s="3"/>
      <c r="VS86" s="3"/>
      <c r="VT86" s="3"/>
      <c r="VU86" s="3"/>
      <c r="VV86" s="3"/>
      <c r="VW86" s="3"/>
      <c r="VX86" s="3"/>
      <c r="VY86" s="3"/>
      <c r="VZ86" s="3"/>
      <c r="WA86" s="3"/>
      <c r="WB86" s="3"/>
      <c r="WC86" s="3"/>
      <c r="WD86" s="3"/>
      <c r="WE86" s="3"/>
      <c r="WF86" s="3"/>
      <c r="WG86" s="3"/>
      <c r="WH86" s="3"/>
      <c r="WI86" s="3"/>
      <c r="WJ86" s="3"/>
      <c r="WK86" s="3"/>
      <c r="WL86" s="3"/>
      <c r="WM86" s="3"/>
      <c r="WN86" s="3"/>
      <c r="WO86" s="3"/>
      <c r="WP86" s="3"/>
      <c r="WQ86" s="3"/>
      <c r="WR86" s="3"/>
      <c r="WS86" s="3"/>
      <c r="WT86" s="3"/>
      <c r="WU86" s="3"/>
      <c r="WV86" s="3"/>
      <c r="WW86" s="3"/>
      <c r="WX86" s="3"/>
      <c r="WY86" s="3"/>
      <c r="WZ86" s="3"/>
      <c r="XA86" s="3"/>
      <c r="XB86" s="3"/>
      <c r="XC86" s="3"/>
      <c r="XD86" s="3"/>
      <c r="XE86" s="3"/>
      <c r="XF86" s="3"/>
      <c r="XG86" s="3"/>
      <c r="XH86" s="3"/>
      <c r="XI86" s="3"/>
      <c r="XJ86" s="3"/>
      <c r="XK86" s="3"/>
      <c r="XL86" s="3"/>
      <c r="XM86" s="3"/>
      <c r="XN86" s="3"/>
      <c r="XO86" s="3"/>
      <c r="XP86" s="3"/>
      <c r="XQ86" s="3"/>
      <c r="XR86" s="3"/>
      <c r="XS86" s="3"/>
      <c r="XT86" s="3"/>
      <c r="XU86" s="3"/>
      <c r="XV86" s="3"/>
      <c r="XW86" s="3"/>
      <c r="XX86" s="3"/>
      <c r="XY86" s="3"/>
      <c r="XZ86" s="3"/>
      <c r="YA86" s="3"/>
      <c r="YB86" s="3"/>
      <c r="YC86" s="3"/>
      <c r="YD86" s="3"/>
      <c r="YE86" s="3"/>
      <c r="YF86" s="3"/>
      <c r="YG86" s="3"/>
      <c r="YH86" s="3"/>
      <c r="YI86" s="3"/>
      <c r="YJ86" s="3"/>
      <c r="YK86" s="3"/>
      <c r="YL86" s="3"/>
      <c r="YM86" s="3"/>
      <c r="YN86" s="3"/>
      <c r="YO86" s="3"/>
      <c r="YP86" s="3"/>
      <c r="YQ86" s="3"/>
      <c r="YR86" s="3"/>
      <c r="YS86" s="3"/>
      <c r="YT86" s="3"/>
      <c r="YU86" s="3"/>
      <c r="YV86" s="3"/>
      <c r="YW86" s="3"/>
      <c r="YX86" s="3"/>
      <c r="YY86" s="3"/>
      <c r="YZ86" s="3"/>
      <c r="ZA86" s="3"/>
      <c r="ZB86" s="3"/>
      <c r="ZC86" s="3"/>
      <c r="ZD86" s="3"/>
      <c r="ZE86" s="3"/>
      <c r="ZF86" s="3"/>
      <c r="ZG86" s="3"/>
      <c r="ZH86" s="3"/>
      <c r="ZI86" s="3"/>
      <c r="ZJ86" s="3"/>
      <c r="ZK86" s="3"/>
      <c r="ZL86" s="3"/>
      <c r="ZM86" s="3"/>
      <c r="ZN86" s="3"/>
      <c r="ZO86" s="3"/>
      <c r="ZP86" s="3"/>
      <c r="ZQ86" s="3"/>
      <c r="ZR86" s="3"/>
      <c r="ZS86" s="3"/>
      <c r="ZT86" s="3"/>
      <c r="ZU86" s="3"/>
      <c r="ZV86" s="3"/>
      <c r="ZW86" s="3"/>
      <c r="ZX86" s="3"/>
      <c r="ZY86" s="3"/>
      <c r="ZZ86" s="3"/>
      <c r="AAA86" s="3"/>
      <c r="AAB86" s="3"/>
      <c r="AAC86" s="3"/>
      <c r="AAD86" s="3"/>
      <c r="AAE86" s="3"/>
      <c r="AAF86" s="3"/>
      <c r="AAG86" s="3"/>
      <c r="AAH86" s="3"/>
      <c r="AAI86" s="3"/>
      <c r="AAJ86" s="3"/>
      <c r="AAK86" s="3"/>
      <c r="AAL86" s="3"/>
      <c r="AAM86" s="3"/>
      <c r="AAN86" s="3"/>
      <c r="AAO86" s="3"/>
      <c r="AAP86" s="3"/>
      <c r="AAQ86" s="3"/>
      <c r="AAR86" s="3"/>
      <c r="AAS86" s="3"/>
      <c r="AAT86" s="3"/>
      <c r="AAU86" s="3"/>
      <c r="AAV86" s="3"/>
      <c r="AAW86" s="3"/>
      <c r="AAX86" s="3"/>
      <c r="AAY86" s="3"/>
      <c r="AAZ86" s="3"/>
      <c r="ABA86" s="3"/>
      <c r="ABB86" s="3"/>
      <c r="ABC86" s="3"/>
      <c r="ABD86" s="3"/>
      <c r="ABE86" s="3"/>
      <c r="ABF86" s="3"/>
      <c r="ABG86" s="3"/>
      <c r="ABH86" s="3"/>
      <c r="ABI86" s="3"/>
      <c r="ABJ86" s="3"/>
      <c r="ABK86" s="3"/>
      <c r="ABL86" s="3"/>
      <c r="ABM86" s="3"/>
      <c r="ABN86" s="3"/>
      <c r="ABO86" s="3"/>
      <c r="ABP86" s="3"/>
      <c r="ABQ86" s="3"/>
      <c r="ABR86" s="3"/>
      <c r="ABS86" s="3"/>
      <c r="ABT86" s="3"/>
      <c r="ABU86" s="3"/>
      <c r="ABV86" s="3"/>
      <c r="ABW86" s="3"/>
      <c r="ABX86" s="3"/>
      <c r="ABY86" s="3"/>
      <c r="ABZ86" s="3"/>
      <c r="ACA86" s="3"/>
      <c r="ACB86" s="3"/>
      <c r="ACC86" s="3"/>
      <c r="ACD86" s="3"/>
      <c r="ACE86" s="3"/>
      <c r="ACF86" s="3"/>
      <c r="ACG86" s="3"/>
      <c r="ACH86" s="3"/>
      <c r="ACI86" s="3"/>
      <c r="ACJ86" s="3"/>
      <c r="ACK86" s="3"/>
      <c r="ACL86" s="3"/>
      <c r="ACM86" s="3"/>
      <c r="ACN86" s="3"/>
      <c r="ACO86" s="3"/>
      <c r="ACP86" s="3"/>
      <c r="ACQ86" s="3"/>
      <c r="ACR86" s="3"/>
      <c r="ACS86" s="3"/>
      <c r="ACT86" s="3"/>
      <c r="ACU86" s="3"/>
      <c r="ACV86" s="3"/>
      <c r="ACW86" s="3"/>
      <c r="ACX86" s="3"/>
      <c r="ACY86" s="3"/>
      <c r="ACZ86" s="3"/>
      <c r="ADA86" s="3"/>
      <c r="ADB86" s="3"/>
      <c r="ADC86" s="3"/>
      <c r="ADD86" s="3"/>
      <c r="ADE86" s="3"/>
      <c r="ADF86" s="3"/>
      <c r="ADG86" s="3"/>
      <c r="ADH86" s="3"/>
      <c r="ADI86" s="3"/>
      <c r="ADJ86" s="3"/>
      <c r="ADK86" s="3"/>
      <c r="ADL86" s="3"/>
      <c r="ADM86" s="3"/>
      <c r="ADN86" s="3"/>
      <c r="ADO86" s="3"/>
      <c r="ADP86" s="3"/>
      <c r="ADQ86" s="3"/>
      <c r="ADR86" s="3"/>
      <c r="ADS86" s="3"/>
      <c r="ADT86" s="3"/>
      <c r="ADU86" s="3"/>
      <c r="ADV86" s="3"/>
      <c r="ADW86" s="3"/>
      <c r="ADX86" s="3"/>
      <c r="ADY86" s="3"/>
      <c r="ADZ86" s="3"/>
      <c r="AEA86" s="3"/>
      <c r="AEB86" s="3"/>
      <c r="AEC86" s="3"/>
      <c r="AED86" s="3"/>
      <c r="AEE86" s="3"/>
      <c r="AEF86" s="3"/>
      <c r="AEG86" s="3"/>
      <c r="AEH86" s="3"/>
      <c r="AEI86" s="3"/>
      <c r="AEJ86" s="3"/>
      <c r="AEK86" s="3"/>
      <c r="AEL86" s="3"/>
      <c r="AEM86" s="3"/>
      <c r="AEN86" s="3"/>
      <c r="AEO86" s="3"/>
      <c r="AEP86" s="3"/>
      <c r="AEQ86" s="3"/>
      <c r="AER86" s="3"/>
      <c r="AES86" s="3"/>
      <c r="AET86" s="3"/>
      <c r="AEU86" s="3"/>
      <c r="AEV86" s="3"/>
      <c r="AEW86" s="3"/>
      <c r="AEX86" s="3"/>
      <c r="AEY86" s="3"/>
      <c r="AEZ86" s="3"/>
      <c r="AFA86" s="3"/>
      <c r="AFB86" s="3"/>
      <c r="AFC86" s="3"/>
      <c r="AFD86" s="3"/>
      <c r="AFE86" s="3"/>
      <c r="AFF86" s="3"/>
      <c r="AFG86" s="3"/>
      <c r="AFH86" s="3"/>
      <c r="AFI86" s="3"/>
      <c r="AFJ86" s="3"/>
      <c r="AFK86" s="3"/>
      <c r="AFL86" s="3"/>
      <c r="AFM86" s="3"/>
      <c r="AFN86" s="3"/>
      <c r="AFO86" s="3"/>
      <c r="AFP86" s="3"/>
      <c r="AFQ86" s="3"/>
      <c r="AFR86" s="3"/>
      <c r="AFS86" s="3"/>
      <c r="AFT86" s="3"/>
      <c r="AFU86" s="3"/>
      <c r="AFV86" s="3"/>
      <c r="AFW86" s="3"/>
      <c r="AFX86" s="3"/>
      <c r="AFY86" s="3"/>
      <c r="AFZ86" s="3"/>
      <c r="AGA86" s="3"/>
      <c r="AGB86" s="3"/>
      <c r="AGC86" s="3"/>
      <c r="AGD86" s="3"/>
      <c r="AGE86" s="3"/>
      <c r="AGF86" s="3"/>
      <c r="AGG86" s="3"/>
      <c r="AGH86" s="3"/>
      <c r="AGI86" s="3"/>
      <c r="AGJ86" s="3"/>
      <c r="AGK86" s="3"/>
      <c r="AGL86" s="3"/>
      <c r="AGM86" s="3"/>
      <c r="AGN86" s="3"/>
      <c r="AGO86" s="3"/>
      <c r="AGP86" s="3"/>
      <c r="AGQ86" s="3"/>
      <c r="AGR86" s="3"/>
      <c r="AGS86" s="3"/>
      <c r="AGT86" s="3"/>
      <c r="AGU86" s="3"/>
      <c r="AGV86" s="3"/>
      <c r="AGW86" s="3"/>
      <c r="AGX86" s="3"/>
      <c r="AGY86" s="3"/>
      <c r="AGZ86" s="3"/>
      <c r="AHA86" s="3"/>
      <c r="AHB86" s="3"/>
      <c r="AHC86" s="3"/>
      <c r="AHD86" s="3"/>
      <c r="AHE86" s="3"/>
      <c r="AHF86" s="3"/>
      <c r="AHG86" s="3"/>
      <c r="AHH86" s="3"/>
      <c r="AHI86" s="3"/>
      <c r="AHJ86" s="3"/>
      <c r="AHK86" s="3"/>
      <c r="AHL86" s="3"/>
      <c r="AHM86" s="3"/>
      <c r="AHN86" s="3"/>
      <c r="AHO86" s="3"/>
      <c r="AHP86" s="3"/>
      <c r="AHQ86" s="3"/>
      <c r="AHR86" s="3"/>
      <c r="AHS86" s="3"/>
      <c r="AHT86" s="3"/>
      <c r="AHU86" s="3"/>
      <c r="AHV86" s="3"/>
      <c r="AHW86" s="3"/>
      <c r="AHX86" s="3"/>
      <c r="AHY86" s="3"/>
      <c r="AHZ86" s="3"/>
      <c r="AIA86" s="3"/>
      <c r="AIB86" s="3"/>
      <c r="AIC86" s="3"/>
      <c r="AID86" s="3"/>
      <c r="AIE86" s="3"/>
      <c r="AIF86" s="3"/>
      <c r="AIG86" s="3"/>
      <c r="AIH86" s="3"/>
      <c r="AII86" s="3"/>
      <c r="AIJ86" s="3"/>
      <c r="AIK86" s="3"/>
      <c r="AIL86" s="3"/>
      <c r="AIM86" s="3"/>
      <c r="AIN86" s="3"/>
      <c r="AIO86" s="3"/>
      <c r="AIP86" s="3"/>
      <c r="AIQ86" s="3"/>
      <c r="AIR86" s="3"/>
      <c r="AIS86" s="3"/>
      <c r="AIT86" s="3"/>
      <c r="AIU86" s="3"/>
      <c r="AIV86" s="3"/>
      <c r="AIW86" s="3"/>
      <c r="AIX86" s="3"/>
      <c r="AIY86" s="3"/>
      <c r="AIZ86" s="3"/>
      <c r="AJA86" s="3"/>
      <c r="AJB86" s="3"/>
      <c r="AJC86" s="3"/>
      <c r="AJD86" s="3"/>
      <c r="AJE86" s="3"/>
      <c r="AJF86" s="3"/>
      <c r="AJG86" s="3"/>
      <c r="AJH86" s="3"/>
      <c r="AJI86" s="3"/>
      <c r="AJJ86" s="3"/>
      <c r="AJK86" s="3"/>
      <c r="AJL86" s="3"/>
      <c r="AJM86" s="3"/>
      <c r="AJN86" s="3"/>
      <c r="AJO86" s="3"/>
      <c r="AJP86" s="3"/>
      <c r="AJQ86" s="3"/>
      <c r="AJR86" s="3"/>
      <c r="AJS86" s="3"/>
      <c r="AJT86" s="3"/>
      <c r="AJU86" s="3"/>
      <c r="AJV86" s="3"/>
      <c r="AJW86" s="3"/>
      <c r="AJX86" s="3"/>
      <c r="AJY86" s="3"/>
      <c r="AJZ86" s="3"/>
      <c r="AKA86" s="3"/>
      <c r="AKB86" s="3"/>
      <c r="AKC86" s="3"/>
      <c r="AKD86" s="3"/>
      <c r="AKE86" s="3"/>
      <c r="AKF86" s="3"/>
      <c r="AKG86" s="3"/>
      <c r="AKH86" s="3"/>
      <c r="AKI86" s="3"/>
      <c r="AKJ86" s="3"/>
      <c r="AKK86" s="3"/>
      <c r="AKL86" s="3"/>
      <c r="AKM86" s="3"/>
      <c r="AKN86" s="3"/>
      <c r="AKO86" s="3"/>
      <c r="AKP86" s="3"/>
      <c r="AKQ86" s="3"/>
      <c r="AKR86" s="3"/>
      <c r="AKS86" s="3"/>
      <c r="AKT86" s="3"/>
      <c r="AKU86" s="3"/>
      <c r="AKV86" s="3"/>
      <c r="AKW86" s="3"/>
      <c r="AKX86" s="3"/>
      <c r="AKY86" s="3"/>
      <c r="AKZ86" s="3"/>
      <c r="ALA86" s="3"/>
      <c r="ALB86" s="3"/>
      <c r="ALC86" s="3"/>
      <c r="ALD86" s="3"/>
      <c r="ALE86" s="3"/>
      <c r="ALF86" s="3"/>
      <c r="ALG86" s="3"/>
      <c r="ALH86" s="3"/>
      <c r="ALI86" s="3"/>
      <c r="ALJ86" s="3"/>
      <c r="ALK86" s="3"/>
      <c r="ALL86" s="3"/>
      <c r="ALM86" s="3"/>
      <c r="ALN86" s="3"/>
      <c r="ALO86" s="3"/>
      <c r="ALP86" s="3"/>
      <c r="ALQ86" s="3"/>
      <c r="ALR86" s="3"/>
      <c r="ALS86" s="3"/>
      <c r="ALT86" s="3"/>
      <c r="ALU86" s="3"/>
      <c r="ALV86" s="3"/>
      <c r="ALW86" s="3"/>
      <c r="ALX86" s="3"/>
      <c r="ALY86" s="3"/>
      <c r="ALZ86" s="3"/>
      <c r="AMA86" s="3"/>
      <c r="AMB86" s="3"/>
      <c r="AMC86" s="3"/>
      <c r="AMD86" s="3"/>
      <c r="AME86" s="3"/>
      <c r="AMF86" s="3"/>
      <c r="AMG86" s="3"/>
      <c r="AMH86" s="3"/>
      <c r="AMI86" s="3"/>
      <c r="AMJ86" s="3"/>
      <c r="AMK86" s="3"/>
      <c r="AML86" s="3"/>
    </row>
    <row r="87" spans="2:1026" s="2" customFormat="1" ht="15" customHeight="1" x14ac:dyDescent="0.2">
      <c r="B87" s="178" t="s">
        <v>44</v>
      </c>
      <c r="C87" s="179"/>
      <c r="D87" s="179"/>
      <c r="E87" s="179"/>
      <c r="F87" s="179"/>
      <c r="G87" s="179"/>
      <c r="H87" s="179"/>
      <c r="I87" s="180">
        <f>SUM(J81:J86)</f>
        <v>0</v>
      </c>
      <c r="J87" s="181"/>
      <c r="K87" s="22"/>
      <c r="M87" s="2" t="s">
        <v>138</v>
      </c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/>
      <c r="MD87" s="3"/>
      <c r="ME87" s="3"/>
      <c r="MF87" s="3"/>
      <c r="MG87" s="3"/>
      <c r="MH87" s="3"/>
      <c r="MI87" s="3"/>
      <c r="MJ87" s="3"/>
      <c r="MK87" s="3"/>
      <c r="ML87" s="3"/>
      <c r="MM87" s="3"/>
      <c r="MN87" s="3"/>
      <c r="MO87" s="3"/>
      <c r="MP87" s="3"/>
      <c r="MQ87" s="3"/>
      <c r="MR87" s="3"/>
      <c r="MS87" s="3"/>
      <c r="MT87" s="3"/>
      <c r="MU87" s="3"/>
      <c r="MV87" s="3"/>
      <c r="MW87" s="3"/>
      <c r="MX87" s="3"/>
      <c r="MY87" s="3"/>
      <c r="MZ87" s="3"/>
      <c r="NA87" s="3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3"/>
      <c r="OB87" s="3"/>
      <c r="OC87" s="3"/>
      <c r="OD87" s="3"/>
      <c r="OE87" s="3"/>
      <c r="OF87" s="3"/>
      <c r="OG87" s="3"/>
      <c r="OH87" s="3"/>
      <c r="OI87" s="3"/>
      <c r="OJ87" s="3"/>
      <c r="OK87" s="3"/>
      <c r="OL87" s="3"/>
      <c r="OM87" s="3"/>
      <c r="ON87" s="3"/>
      <c r="OO87" s="3"/>
      <c r="OP87" s="3"/>
      <c r="OQ87" s="3"/>
      <c r="OR87" s="3"/>
      <c r="OS87" s="3"/>
      <c r="OT87" s="3"/>
      <c r="OU87" s="3"/>
      <c r="OV87" s="3"/>
      <c r="OW87" s="3"/>
      <c r="OX87" s="3"/>
      <c r="OY87" s="3"/>
      <c r="OZ87" s="3"/>
      <c r="PA87" s="3"/>
      <c r="PB87" s="3"/>
      <c r="PC87" s="3"/>
      <c r="PD87" s="3"/>
      <c r="PE87" s="3"/>
      <c r="PF87" s="3"/>
      <c r="PG87" s="3"/>
      <c r="PH87" s="3"/>
      <c r="PI87" s="3"/>
      <c r="PJ87" s="3"/>
      <c r="PK87" s="3"/>
      <c r="PL87" s="3"/>
      <c r="PM87" s="3"/>
      <c r="PN87" s="3"/>
      <c r="PO87" s="3"/>
      <c r="PP87" s="3"/>
      <c r="PQ87" s="3"/>
      <c r="PR87" s="3"/>
      <c r="PS87" s="3"/>
      <c r="PT87" s="3"/>
      <c r="PU87" s="3"/>
      <c r="PV87" s="3"/>
      <c r="PW87" s="3"/>
      <c r="PX87" s="3"/>
      <c r="PY87" s="3"/>
      <c r="PZ87" s="3"/>
      <c r="QA87" s="3"/>
      <c r="QB87" s="3"/>
      <c r="QC87" s="3"/>
      <c r="QD87" s="3"/>
      <c r="QE87" s="3"/>
      <c r="QF87" s="3"/>
      <c r="QG87" s="3"/>
      <c r="QH87" s="3"/>
      <c r="QI87" s="3"/>
      <c r="QJ87" s="3"/>
      <c r="QK87" s="3"/>
      <c r="QL87" s="3"/>
      <c r="QM87" s="3"/>
      <c r="QN87" s="3"/>
      <c r="QO87" s="3"/>
      <c r="QP87" s="3"/>
      <c r="QQ87" s="3"/>
      <c r="QR87" s="3"/>
      <c r="QS87" s="3"/>
      <c r="QT87" s="3"/>
      <c r="QU87" s="3"/>
      <c r="QV87" s="3"/>
      <c r="QW87" s="3"/>
      <c r="QX87" s="3"/>
      <c r="QY87" s="3"/>
      <c r="QZ87" s="3"/>
      <c r="RA87" s="3"/>
      <c r="RB87" s="3"/>
      <c r="RC87" s="3"/>
      <c r="RD87" s="3"/>
      <c r="RE87" s="3"/>
      <c r="RF87" s="3"/>
      <c r="RG87" s="3"/>
      <c r="RH87" s="3"/>
      <c r="RI87" s="3"/>
      <c r="RJ87" s="3"/>
      <c r="RK87" s="3"/>
      <c r="RL87" s="3"/>
      <c r="RM87" s="3"/>
      <c r="RN87" s="3"/>
      <c r="RO87" s="3"/>
      <c r="RP87" s="3"/>
      <c r="RQ87" s="3"/>
      <c r="RR87" s="3"/>
      <c r="RS87" s="3"/>
      <c r="RT87" s="3"/>
      <c r="RU87" s="3"/>
      <c r="RV87" s="3"/>
      <c r="RW87" s="3"/>
      <c r="RX87" s="3"/>
      <c r="RY87" s="3"/>
      <c r="RZ87" s="3"/>
      <c r="SA87" s="3"/>
      <c r="SB87" s="3"/>
      <c r="SC87" s="3"/>
      <c r="SD87" s="3"/>
      <c r="SE87" s="3"/>
      <c r="SF87" s="3"/>
      <c r="SG87" s="3"/>
      <c r="SH87" s="3"/>
      <c r="SI87" s="3"/>
      <c r="SJ87" s="3"/>
      <c r="SK87" s="3"/>
      <c r="SL87" s="3"/>
      <c r="SM87" s="3"/>
      <c r="SN87" s="3"/>
      <c r="SO87" s="3"/>
      <c r="SP87" s="3"/>
      <c r="SQ87" s="3"/>
      <c r="SR87" s="3"/>
      <c r="SS87" s="3"/>
      <c r="ST87" s="3"/>
      <c r="SU87" s="3"/>
      <c r="SV87" s="3"/>
      <c r="SW87" s="3"/>
      <c r="SX87" s="3"/>
      <c r="SY87" s="3"/>
      <c r="SZ87" s="3"/>
      <c r="TA87" s="3"/>
      <c r="TB87" s="3"/>
      <c r="TC87" s="3"/>
      <c r="TD87" s="3"/>
      <c r="TE87" s="3"/>
      <c r="TF87" s="3"/>
      <c r="TG87" s="3"/>
      <c r="TH87" s="3"/>
      <c r="TI87" s="3"/>
      <c r="TJ87" s="3"/>
      <c r="TK87" s="3"/>
      <c r="TL87" s="3"/>
      <c r="TM87" s="3"/>
      <c r="TN87" s="3"/>
      <c r="TO87" s="3"/>
      <c r="TP87" s="3"/>
      <c r="TQ87" s="3"/>
      <c r="TR87" s="3"/>
      <c r="TS87" s="3"/>
      <c r="TT87" s="3"/>
      <c r="TU87" s="3"/>
      <c r="TV87" s="3"/>
      <c r="TW87" s="3"/>
      <c r="TX87" s="3"/>
      <c r="TY87" s="3"/>
      <c r="TZ87" s="3"/>
      <c r="UA87" s="3"/>
      <c r="UB87" s="3"/>
      <c r="UC87" s="3"/>
      <c r="UD87" s="3"/>
      <c r="UE87" s="3"/>
      <c r="UF87" s="3"/>
      <c r="UG87" s="3"/>
      <c r="UH87" s="3"/>
      <c r="UI87" s="3"/>
      <c r="UJ87" s="3"/>
      <c r="UK87" s="3"/>
      <c r="UL87" s="3"/>
      <c r="UM87" s="3"/>
      <c r="UN87" s="3"/>
      <c r="UO87" s="3"/>
      <c r="UP87" s="3"/>
      <c r="UQ87" s="3"/>
      <c r="UR87" s="3"/>
      <c r="US87" s="3"/>
      <c r="UT87" s="3"/>
      <c r="UU87" s="3"/>
      <c r="UV87" s="3"/>
      <c r="UW87" s="3"/>
      <c r="UX87" s="3"/>
      <c r="UY87" s="3"/>
      <c r="UZ87" s="3"/>
      <c r="VA87" s="3"/>
      <c r="VB87" s="3"/>
      <c r="VC87" s="3"/>
      <c r="VD87" s="3"/>
      <c r="VE87" s="3"/>
      <c r="VF87" s="3"/>
      <c r="VG87" s="3"/>
      <c r="VH87" s="3"/>
      <c r="VI87" s="3"/>
      <c r="VJ87" s="3"/>
      <c r="VK87" s="3"/>
      <c r="VL87" s="3"/>
      <c r="VM87" s="3"/>
      <c r="VN87" s="3"/>
      <c r="VO87" s="3"/>
      <c r="VP87" s="3"/>
      <c r="VQ87" s="3"/>
      <c r="VR87" s="3"/>
      <c r="VS87" s="3"/>
      <c r="VT87" s="3"/>
      <c r="VU87" s="3"/>
      <c r="VV87" s="3"/>
      <c r="VW87" s="3"/>
      <c r="VX87" s="3"/>
      <c r="VY87" s="3"/>
      <c r="VZ87" s="3"/>
      <c r="WA87" s="3"/>
      <c r="WB87" s="3"/>
      <c r="WC87" s="3"/>
      <c r="WD87" s="3"/>
      <c r="WE87" s="3"/>
      <c r="WF87" s="3"/>
      <c r="WG87" s="3"/>
      <c r="WH87" s="3"/>
      <c r="WI87" s="3"/>
      <c r="WJ87" s="3"/>
      <c r="WK87" s="3"/>
      <c r="WL87" s="3"/>
      <c r="WM87" s="3"/>
      <c r="WN87" s="3"/>
      <c r="WO87" s="3"/>
      <c r="WP87" s="3"/>
      <c r="WQ87" s="3"/>
      <c r="WR87" s="3"/>
      <c r="WS87" s="3"/>
      <c r="WT87" s="3"/>
      <c r="WU87" s="3"/>
      <c r="WV87" s="3"/>
      <c r="WW87" s="3"/>
      <c r="WX87" s="3"/>
      <c r="WY87" s="3"/>
      <c r="WZ87" s="3"/>
      <c r="XA87" s="3"/>
      <c r="XB87" s="3"/>
      <c r="XC87" s="3"/>
      <c r="XD87" s="3"/>
      <c r="XE87" s="3"/>
      <c r="XF87" s="3"/>
      <c r="XG87" s="3"/>
      <c r="XH87" s="3"/>
      <c r="XI87" s="3"/>
      <c r="XJ87" s="3"/>
      <c r="XK87" s="3"/>
      <c r="XL87" s="3"/>
      <c r="XM87" s="3"/>
      <c r="XN87" s="3"/>
      <c r="XO87" s="3"/>
      <c r="XP87" s="3"/>
      <c r="XQ87" s="3"/>
      <c r="XR87" s="3"/>
      <c r="XS87" s="3"/>
      <c r="XT87" s="3"/>
      <c r="XU87" s="3"/>
      <c r="XV87" s="3"/>
      <c r="XW87" s="3"/>
      <c r="XX87" s="3"/>
      <c r="XY87" s="3"/>
      <c r="XZ87" s="3"/>
      <c r="YA87" s="3"/>
      <c r="YB87" s="3"/>
      <c r="YC87" s="3"/>
      <c r="YD87" s="3"/>
      <c r="YE87" s="3"/>
      <c r="YF87" s="3"/>
      <c r="YG87" s="3"/>
      <c r="YH87" s="3"/>
      <c r="YI87" s="3"/>
      <c r="YJ87" s="3"/>
      <c r="YK87" s="3"/>
      <c r="YL87" s="3"/>
      <c r="YM87" s="3"/>
      <c r="YN87" s="3"/>
      <c r="YO87" s="3"/>
      <c r="YP87" s="3"/>
      <c r="YQ87" s="3"/>
      <c r="YR87" s="3"/>
      <c r="YS87" s="3"/>
      <c r="YT87" s="3"/>
      <c r="YU87" s="3"/>
      <c r="YV87" s="3"/>
      <c r="YW87" s="3"/>
      <c r="YX87" s="3"/>
      <c r="YY87" s="3"/>
      <c r="YZ87" s="3"/>
      <c r="ZA87" s="3"/>
      <c r="ZB87" s="3"/>
      <c r="ZC87" s="3"/>
      <c r="ZD87" s="3"/>
      <c r="ZE87" s="3"/>
      <c r="ZF87" s="3"/>
      <c r="ZG87" s="3"/>
      <c r="ZH87" s="3"/>
      <c r="ZI87" s="3"/>
      <c r="ZJ87" s="3"/>
      <c r="ZK87" s="3"/>
      <c r="ZL87" s="3"/>
      <c r="ZM87" s="3"/>
      <c r="ZN87" s="3"/>
      <c r="ZO87" s="3"/>
      <c r="ZP87" s="3"/>
      <c r="ZQ87" s="3"/>
      <c r="ZR87" s="3"/>
      <c r="ZS87" s="3"/>
      <c r="ZT87" s="3"/>
      <c r="ZU87" s="3"/>
      <c r="ZV87" s="3"/>
      <c r="ZW87" s="3"/>
      <c r="ZX87" s="3"/>
      <c r="ZY87" s="3"/>
      <c r="ZZ87" s="3"/>
      <c r="AAA87" s="3"/>
      <c r="AAB87" s="3"/>
      <c r="AAC87" s="3"/>
      <c r="AAD87" s="3"/>
      <c r="AAE87" s="3"/>
      <c r="AAF87" s="3"/>
      <c r="AAG87" s="3"/>
      <c r="AAH87" s="3"/>
      <c r="AAI87" s="3"/>
      <c r="AAJ87" s="3"/>
      <c r="AAK87" s="3"/>
      <c r="AAL87" s="3"/>
      <c r="AAM87" s="3"/>
      <c r="AAN87" s="3"/>
      <c r="AAO87" s="3"/>
      <c r="AAP87" s="3"/>
      <c r="AAQ87" s="3"/>
      <c r="AAR87" s="3"/>
      <c r="AAS87" s="3"/>
      <c r="AAT87" s="3"/>
      <c r="AAU87" s="3"/>
      <c r="AAV87" s="3"/>
      <c r="AAW87" s="3"/>
      <c r="AAX87" s="3"/>
      <c r="AAY87" s="3"/>
      <c r="AAZ87" s="3"/>
      <c r="ABA87" s="3"/>
      <c r="ABB87" s="3"/>
      <c r="ABC87" s="3"/>
      <c r="ABD87" s="3"/>
      <c r="ABE87" s="3"/>
      <c r="ABF87" s="3"/>
      <c r="ABG87" s="3"/>
      <c r="ABH87" s="3"/>
      <c r="ABI87" s="3"/>
      <c r="ABJ87" s="3"/>
      <c r="ABK87" s="3"/>
      <c r="ABL87" s="3"/>
      <c r="ABM87" s="3"/>
      <c r="ABN87" s="3"/>
      <c r="ABO87" s="3"/>
      <c r="ABP87" s="3"/>
      <c r="ABQ87" s="3"/>
      <c r="ABR87" s="3"/>
      <c r="ABS87" s="3"/>
      <c r="ABT87" s="3"/>
      <c r="ABU87" s="3"/>
      <c r="ABV87" s="3"/>
      <c r="ABW87" s="3"/>
      <c r="ABX87" s="3"/>
      <c r="ABY87" s="3"/>
      <c r="ABZ87" s="3"/>
      <c r="ACA87" s="3"/>
      <c r="ACB87" s="3"/>
      <c r="ACC87" s="3"/>
      <c r="ACD87" s="3"/>
      <c r="ACE87" s="3"/>
      <c r="ACF87" s="3"/>
      <c r="ACG87" s="3"/>
      <c r="ACH87" s="3"/>
      <c r="ACI87" s="3"/>
      <c r="ACJ87" s="3"/>
      <c r="ACK87" s="3"/>
      <c r="ACL87" s="3"/>
      <c r="ACM87" s="3"/>
      <c r="ACN87" s="3"/>
      <c r="ACO87" s="3"/>
      <c r="ACP87" s="3"/>
      <c r="ACQ87" s="3"/>
      <c r="ACR87" s="3"/>
      <c r="ACS87" s="3"/>
      <c r="ACT87" s="3"/>
      <c r="ACU87" s="3"/>
      <c r="ACV87" s="3"/>
      <c r="ACW87" s="3"/>
      <c r="ACX87" s="3"/>
      <c r="ACY87" s="3"/>
      <c r="ACZ87" s="3"/>
      <c r="ADA87" s="3"/>
      <c r="ADB87" s="3"/>
      <c r="ADC87" s="3"/>
      <c r="ADD87" s="3"/>
      <c r="ADE87" s="3"/>
      <c r="ADF87" s="3"/>
      <c r="ADG87" s="3"/>
      <c r="ADH87" s="3"/>
      <c r="ADI87" s="3"/>
      <c r="ADJ87" s="3"/>
      <c r="ADK87" s="3"/>
      <c r="ADL87" s="3"/>
      <c r="ADM87" s="3"/>
      <c r="ADN87" s="3"/>
      <c r="ADO87" s="3"/>
      <c r="ADP87" s="3"/>
      <c r="ADQ87" s="3"/>
      <c r="ADR87" s="3"/>
      <c r="ADS87" s="3"/>
      <c r="ADT87" s="3"/>
      <c r="ADU87" s="3"/>
      <c r="ADV87" s="3"/>
      <c r="ADW87" s="3"/>
      <c r="ADX87" s="3"/>
      <c r="ADY87" s="3"/>
      <c r="ADZ87" s="3"/>
      <c r="AEA87" s="3"/>
      <c r="AEB87" s="3"/>
      <c r="AEC87" s="3"/>
      <c r="AED87" s="3"/>
      <c r="AEE87" s="3"/>
      <c r="AEF87" s="3"/>
      <c r="AEG87" s="3"/>
      <c r="AEH87" s="3"/>
      <c r="AEI87" s="3"/>
      <c r="AEJ87" s="3"/>
      <c r="AEK87" s="3"/>
      <c r="AEL87" s="3"/>
      <c r="AEM87" s="3"/>
      <c r="AEN87" s="3"/>
      <c r="AEO87" s="3"/>
      <c r="AEP87" s="3"/>
      <c r="AEQ87" s="3"/>
      <c r="AER87" s="3"/>
      <c r="AES87" s="3"/>
      <c r="AET87" s="3"/>
      <c r="AEU87" s="3"/>
      <c r="AEV87" s="3"/>
      <c r="AEW87" s="3"/>
      <c r="AEX87" s="3"/>
      <c r="AEY87" s="3"/>
      <c r="AEZ87" s="3"/>
      <c r="AFA87" s="3"/>
      <c r="AFB87" s="3"/>
      <c r="AFC87" s="3"/>
      <c r="AFD87" s="3"/>
      <c r="AFE87" s="3"/>
      <c r="AFF87" s="3"/>
      <c r="AFG87" s="3"/>
      <c r="AFH87" s="3"/>
      <c r="AFI87" s="3"/>
      <c r="AFJ87" s="3"/>
      <c r="AFK87" s="3"/>
      <c r="AFL87" s="3"/>
      <c r="AFM87" s="3"/>
      <c r="AFN87" s="3"/>
      <c r="AFO87" s="3"/>
      <c r="AFP87" s="3"/>
      <c r="AFQ87" s="3"/>
      <c r="AFR87" s="3"/>
      <c r="AFS87" s="3"/>
      <c r="AFT87" s="3"/>
      <c r="AFU87" s="3"/>
      <c r="AFV87" s="3"/>
      <c r="AFW87" s="3"/>
      <c r="AFX87" s="3"/>
      <c r="AFY87" s="3"/>
      <c r="AFZ87" s="3"/>
      <c r="AGA87" s="3"/>
      <c r="AGB87" s="3"/>
      <c r="AGC87" s="3"/>
      <c r="AGD87" s="3"/>
      <c r="AGE87" s="3"/>
      <c r="AGF87" s="3"/>
      <c r="AGG87" s="3"/>
      <c r="AGH87" s="3"/>
      <c r="AGI87" s="3"/>
      <c r="AGJ87" s="3"/>
      <c r="AGK87" s="3"/>
      <c r="AGL87" s="3"/>
      <c r="AGM87" s="3"/>
      <c r="AGN87" s="3"/>
      <c r="AGO87" s="3"/>
      <c r="AGP87" s="3"/>
      <c r="AGQ87" s="3"/>
      <c r="AGR87" s="3"/>
      <c r="AGS87" s="3"/>
      <c r="AGT87" s="3"/>
      <c r="AGU87" s="3"/>
      <c r="AGV87" s="3"/>
      <c r="AGW87" s="3"/>
      <c r="AGX87" s="3"/>
      <c r="AGY87" s="3"/>
      <c r="AGZ87" s="3"/>
      <c r="AHA87" s="3"/>
      <c r="AHB87" s="3"/>
      <c r="AHC87" s="3"/>
      <c r="AHD87" s="3"/>
      <c r="AHE87" s="3"/>
      <c r="AHF87" s="3"/>
      <c r="AHG87" s="3"/>
      <c r="AHH87" s="3"/>
      <c r="AHI87" s="3"/>
      <c r="AHJ87" s="3"/>
      <c r="AHK87" s="3"/>
      <c r="AHL87" s="3"/>
      <c r="AHM87" s="3"/>
      <c r="AHN87" s="3"/>
      <c r="AHO87" s="3"/>
      <c r="AHP87" s="3"/>
      <c r="AHQ87" s="3"/>
      <c r="AHR87" s="3"/>
      <c r="AHS87" s="3"/>
      <c r="AHT87" s="3"/>
      <c r="AHU87" s="3"/>
      <c r="AHV87" s="3"/>
      <c r="AHW87" s="3"/>
      <c r="AHX87" s="3"/>
      <c r="AHY87" s="3"/>
      <c r="AHZ87" s="3"/>
      <c r="AIA87" s="3"/>
      <c r="AIB87" s="3"/>
      <c r="AIC87" s="3"/>
      <c r="AID87" s="3"/>
      <c r="AIE87" s="3"/>
      <c r="AIF87" s="3"/>
      <c r="AIG87" s="3"/>
      <c r="AIH87" s="3"/>
      <c r="AII87" s="3"/>
      <c r="AIJ87" s="3"/>
      <c r="AIK87" s="3"/>
      <c r="AIL87" s="3"/>
      <c r="AIM87" s="3"/>
      <c r="AIN87" s="3"/>
      <c r="AIO87" s="3"/>
      <c r="AIP87" s="3"/>
      <c r="AIQ87" s="3"/>
      <c r="AIR87" s="3"/>
      <c r="AIS87" s="3"/>
      <c r="AIT87" s="3"/>
      <c r="AIU87" s="3"/>
      <c r="AIV87" s="3"/>
      <c r="AIW87" s="3"/>
      <c r="AIX87" s="3"/>
      <c r="AIY87" s="3"/>
      <c r="AIZ87" s="3"/>
      <c r="AJA87" s="3"/>
      <c r="AJB87" s="3"/>
      <c r="AJC87" s="3"/>
      <c r="AJD87" s="3"/>
      <c r="AJE87" s="3"/>
      <c r="AJF87" s="3"/>
      <c r="AJG87" s="3"/>
      <c r="AJH87" s="3"/>
      <c r="AJI87" s="3"/>
      <c r="AJJ87" s="3"/>
      <c r="AJK87" s="3"/>
      <c r="AJL87" s="3"/>
      <c r="AJM87" s="3"/>
      <c r="AJN87" s="3"/>
      <c r="AJO87" s="3"/>
      <c r="AJP87" s="3"/>
      <c r="AJQ87" s="3"/>
      <c r="AJR87" s="3"/>
      <c r="AJS87" s="3"/>
      <c r="AJT87" s="3"/>
      <c r="AJU87" s="3"/>
      <c r="AJV87" s="3"/>
      <c r="AJW87" s="3"/>
      <c r="AJX87" s="3"/>
      <c r="AJY87" s="3"/>
      <c r="AJZ87" s="3"/>
      <c r="AKA87" s="3"/>
      <c r="AKB87" s="3"/>
      <c r="AKC87" s="3"/>
      <c r="AKD87" s="3"/>
      <c r="AKE87" s="3"/>
      <c r="AKF87" s="3"/>
      <c r="AKG87" s="3"/>
      <c r="AKH87" s="3"/>
      <c r="AKI87" s="3"/>
      <c r="AKJ87" s="3"/>
      <c r="AKK87" s="3"/>
      <c r="AKL87" s="3"/>
      <c r="AKM87" s="3"/>
      <c r="AKN87" s="3"/>
      <c r="AKO87" s="3"/>
      <c r="AKP87" s="3"/>
      <c r="AKQ87" s="3"/>
      <c r="AKR87" s="3"/>
      <c r="AKS87" s="3"/>
      <c r="AKT87" s="3"/>
      <c r="AKU87" s="3"/>
      <c r="AKV87" s="3"/>
      <c r="AKW87" s="3"/>
      <c r="AKX87" s="3"/>
      <c r="AKY87" s="3"/>
      <c r="AKZ87" s="3"/>
      <c r="ALA87" s="3"/>
      <c r="ALB87" s="3"/>
      <c r="ALC87" s="3"/>
      <c r="ALD87" s="3"/>
      <c r="ALE87" s="3"/>
      <c r="ALF87" s="3"/>
      <c r="ALG87" s="3"/>
      <c r="ALH87" s="3"/>
      <c r="ALI87" s="3"/>
      <c r="ALJ87" s="3"/>
      <c r="ALK87" s="3"/>
      <c r="ALL87" s="3"/>
      <c r="ALM87" s="3"/>
      <c r="ALN87" s="3"/>
      <c r="ALO87" s="3"/>
      <c r="ALP87" s="3"/>
      <c r="ALQ87" s="3"/>
      <c r="ALR87" s="3"/>
      <c r="ALS87" s="3"/>
      <c r="ALT87" s="3"/>
      <c r="ALU87" s="3"/>
      <c r="ALV87" s="3"/>
      <c r="ALW87" s="3"/>
      <c r="ALX87" s="3"/>
      <c r="ALY87" s="3"/>
      <c r="ALZ87" s="3"/>
      <c r="AMA87" s="3"/>
      <c r="AMB87" s="3"/>
      <c r="AMC87" s="3"/>
      <c r="AMD87" s="3"/>
      <c r="AME87" s="3"/>
      <c r="AMF87" s="3"/>
      <c r="AMG87" s="3"/>
      <c r="AMH87" s="3"/>
      <c r="AMI87" s="3"/>
      <c r="AMJ87" s="3"/>
      <c r="AMK87" s="3"/>
      <c r="AML87" s="3"/>
    </row>
    <row r="88" spans="2:1026" s="2" customFormat="1" ht="15" customHeight="1" x14ac:dyDescent="0.2">
      <c r="B88" s="182"/>
      <c r="C88" s="183"/>
      <c r="D88" s="183"/>
      <c r="E88" s="183"/>
      <c r="F88" s="183"/>
      <c r="G88" s="183"/>
      <c r="H88" s="183"/>
      <c r="I88" s="183"/>
      <c r="J88" s="140"/>
      <c r="K88" s="22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  <c r="ACV88" s="3"/>
      <c r="ACW88" s="3"/>
      <c r="ACX88" s="3"/>
      <c r="ACY88" s="3"/>
      <c r="ACZ88" s="3"/>
      <c r="ADA88" s="3"/>
      <c r="ADB88" s="3"/>
      <c r="ADC88" s="3"/>
      <c r="ADD88" s="3"/>
      <c r="ADE88" s="3"/>
      <c r="ADF88" s="3"/>
      <c r="ADG88" s="3"/>
      <c r="ADH88" s="3"/>
      <c r="ADI88" s="3"/>
      <c r="ADJ88" s="3"/>
      <c r="ADK88" s="3"/>
      <c r="ADL88" s="3"/>
      <c r="ADM88" s="3"/>
      <c r="ADN88" s="3"/>
      <c r="ADO88" s="3"/>
      <c r="ADP88" s="3"/>
      <c r="ADQ88" s="3"/>
      <c r="ADR88" s="3"/>
      <c r="ADS88" s="3"/>
      <c r="ADT88" s="3"/>
      <c r="ADU88" s="3"/>
      <c r="ADV88" s="3"/>
      <c r="ADW88" s="3"/>
      <c r="ADX88" s="3"/>
      <c r="ADY88" s="3"/>
      <c r="ADZ88" s="3"/>
      <c r="AEA88" s="3"/>
      <c r="AEB88" s="3"/>
      <c r="AEC88" s="3"/>
      <c r="AED88" s="3"/>
      <c r="AEE88" s="3"/>
      <c r="AEF88" s="3"/>
      <c r="AEG88" s="3"/>
      <c r="AEH88" s="3"/>
      <c r="AEI88" s="3"/>
      <c r="AEJ88" s="3"/>
      <c r="AEK88" s="3"/>
      <c r="AEL88" s="3"/>
      <c r="AEM88" s="3"/>
      <c r="AEN88" s="3"/>
      <c r="AEO88" s="3"/>
      <c r="AEP88" s="3"/>
      <c r="AEQ88" s="3"/>
      <c r="AER88" s="3"/>
      <c r="AES88" s="3"/>
      <c r="AET88" s="3"/>
      <c r="AEU88" s="3"/>
      <c r="AEV88" s="3"/>
      <c r="AEW88" s="3"/>
      <c r="AEX88" s="3"/>
      <c r="AEY88" s="3"/>
      <c r="AEZ88" s="3"/>
      <c r="AFA88" s="3"/>
      <c r="AFB88" s="3"/>
      <c r="AFC88" s="3"/>
      <c r="AFD88" s="3"/>
      <c r="AFE88" s="3"/>
      <c r="AFF88" s="3"/>
      <c r="AFG88" s="3"/>
      <c r="AFH88" s="3"/>
      <c r="AFI88" s="3"/>
      <c r="AFJ88" s="3"/>
      <c r="AFK88" s="3"/>
      <c r="AFL88" s="3"/>
      <c r="AFM88" s="3"/>
      <c r="AFN88" s="3"/>
      <c r="AFO88" s="3"/>
      <c r="AFP88" s="3"/>
      <c r="AFQ88" s="3"/>
      <c r="AFR88" s="3"/>
      <c r="AFS88" s="3"/>
      <c r="AFT88" s="3"/>
      <c r="AFU88" s="3"/>
      <c r="AFV88" s="3"/>
      <c r="AFW88" s="3"/>
      <c r="AFX88" s="3"/>
      <c r="AFY88" s="3"/>
      <c r="AFZ88" s="3"/>
      <c r="AGA88" s="3"/>
      <c r="AGB88" s="3"/>
      <c r="AGC88" s="3"/>
      <c r="AGD88" s="3"/>
      <c r="AGE88" s="3"/>
      <c r="AGF88" s="3"/>
      <c r="AGG88" s="3"/>
      <c r="AGH88" s="3"/>
      <c r="AGI88" s="3"/>
      <c r="AGJ88" s="3"/>
      <c r="AGK88" s="3"/>
      <c r="AGL88" s="3"/>
      <c r="AGM88" s="3"/>
      <c r="AGN88" s="3"/>
      <c r="AGO88" s="3"/>
      <c r="AGP88" s="3"/>
      <c r="AGQ88" s="3"/>
      <c r="AGR88" s="3"/>
      <c r="AGS88" s="3"/>
      <c r="AGT88" s="3"/>
      <c r="AGU88" s="3"/>
      <c r="AGV88" s="3"/>
      <c r="AGW88" s="3"/>
      <c r="AGX88" s="3"/>
      <c r="AGY88" s="3"/>
      <c r="AGZ88" s="3"/>
      <c r="AHA88" s="3"/>
      <c r="AHB88" s="3"/>
      <c r="AHC88" s="3"/>
      <c r="AHD88" s="3"/>
      <c r="AHE88" s="3"/>
      <c r="AHF88" s="3"/>
      <c r="AHG88" s="3"/>
      <c r="AHH88" s="3"/>
      <c r="AHI88" s="3"/>
      <c r="AHJ88" s="3"/>
      <c r="AHK88" s="3"/>
      <c r="AHL88" s="3"/>
      <c r="AHM88" s="3"/>
      <c r="AHN88" s="3"/>
      <c r="AHO88" s="3"/>
      <c r="AHP88" s="3"/>
      <c r="AHQ88" s="3"/>
      <c r="AHR88" s="3"/>
      <c r="AHS88" s="3"/>
      <c r="AHT88" s="3"/>
      <c r="AHU88" s="3"/>
      <c r="AHV88" s="3"/>
      <c r="AHW88" s="3"/>
      <c r="AHX88" s="3"/>
      <c r="AHY88" s="3"/>
      <c r="AHZ88" s="3"/>
      <c r="AIA88" s="3"/>
      <c r="AIB88" s="3"/>
      <c r="AIC88" s="3"/>
      <c r="AID88" s="3"/>
      <c r="AIE88" s="3"/>
      <c r="AIF88" s="3"/>
      <c r="AIG88" s="3"/>
      <c r="AIH88" s="3"/>
      <c r="AII88" s="3"/>
      <c r="AIJ88" s="3"/>
      <c r="AIK88" s="3"/>
      <c r="AIL88" s="3"/>
      <c r="AIM88" s="3"/>
      <c r="AIN88" s="3"/>
      <c r="AIO88" s="3"/>
      <c r="AIP88" s="3"/>
      <c r="AIQ88" s="3"/>
      <c r="AIR88" s="3"/>
      <c r="AIS88" s="3"/>
      <c r="AIT88" s="3"/>
      <c r="AIU88" s="3"/>
      <c r="AIV88" s="3"/>
      <c r="AIW88" s="3"/>
      <c r="AIX88" s="3"/>
      <c r="AIY88" s="3"/>
      <c r="AIZ88" s="3"/>
      <c r="AJA88" s="3"/>
      <c r="AJB88" s="3"/>
      <c r="AJC88" s="3"/>
      <c r="AJD88" s="3"/>
      <c r="AJE88" s="3"/>
      <c r="AJF88" s="3"/>
      <c r="AJG88" s="3"/>
      <c r="AJH88" s="3"/>
      <c r="AJI88" s="3"/>
      <c r="AJJ88" s="3"/>
      <c r="AJK88" s="3"/>
      <c r="AJL88" s="3"/>
      <c r="AJM88" s="3"/>
      <c r="AJN88" s="3"/>
      <c r="AJO88" s="3"/>
      <c r="AJP88" s="3"/>
      <c r="AJQ88" s="3"/>
      <c r="AJR88" s="3"/>
      <c r="AJS88" s="3"/>
      <c r="AJT88" s="3"/>
      <c r="AJU88" s="3"/>
      <c r="AJV88" s="3"/>
      <c r="AJW88" s="3"/>
      <c r="AJX88" s="3"/>
      <c r="AJY88" s="3"/>
      <c r="AJZ88" s="3"/>
      <c r="AKA88" s="3"/>
      <c r="AKB88" s="3"/>
      <c r="AKC88" s="3"/>
      <c r="AKD88" s="3"/>
      <c r="AKE88" s="3"/>
      <c r="AKF88" s="3"/>
      <c r="AKG88" s="3"/>
      <c r="AKH88" s="3"/>
      <c r="AKI88" s="3"/>
      <c r="AKJ88" s="3"/>
      <c r="AKK88" s="3"/>
      <c r="AKL88" s="3"/>
      <c r="AKM88" s="3"/>
      <c r="AKN88" s="3"/>
      <c r="AKO88" s="3"/>
      <c r="AKP88" s="3"/>
      <c r="AKQ88" s="3"/>
      <c r="AKR88" s="3"/>
      <c r="AKS88" s="3"/>
      <c r="AKT88" s="3"/>
      <c r="AKU88" s="3"/>
      <c r="AKV88" s="3"/>
      <c r="AKW88" s="3"/>
      <c r="AKX88" s="3"/>
      <c r="AKY88" s="3"/>
      <c r="AKZ88" s="3"/>
      <c r="ALA88" s="3"/>
      <c r="ALB88" s="3"/>
      <c r="ALC88" s="3"/>
      <c r="ALD88" s="3"/>
      <c r="ALE88" s="3"/>
      <c r="ALF88" s="3"/>
      <c r="ALG88" s="3"/>
      <c r="ALH88" s="3"/>
      <c r="ALI88" s="3"/>
      <c r="ALJ88" s="3"/>
      <c r="ALK88" s="3"/>
      <c r="ALL88" s="3"/>
      <c r="ALM88" s="3"/>
      <c r="ALN88" s="3"/>
      <c r="ALO88" s="3"/>
      <c r="ALP88" s="3"/>
      <c r="ALQ88" s="3"/>
      <c r="ALR88" s="3"/>
      <c r="ALS88" s="3"/>
      <c r="ALT88" s="3"/>
      <c r="ALU88" s="3"/>
      <c r="ALV88" s="3"/>
      <c r="ALW88" s="3"/>
      <c r="ALX88" s="3"/>
      <c r="ALY88" s="3"/>
      <c r="ALZ88" s="3"/>
      <c r="AMA88" s="3"/>
      <c r="AMB88" s="3"/>
      <c r="AMC88" s="3"/>
      <c r="AMD88" s="3"/>
      <c r="AME88" s="3"/>
      <c r="AMF88" s="3"/>
      <c r="AMG88" s="3"/>
      <c r="AMH88" s="3"/>
      <c r="AMI88" s="3"/>
      <c r="AMJ88" s="3"/>
      <c r="AMK88" s="3"/>
      <c r="AML88" s="3"/>
    </row>
    <row r="89" spans="2:1026" s="2" customFormat="1" ht="15" customHeight="1" x14ac:dyDescent="0.2">
      <c r="B89" s="164" t="s">
        <v>73</v>
      </c>
      <c r="C89" s="165"/>
      <c r="D89" s="165"/>
      <c r="E89" s="165"/>
      <c r="F89" s="165"/>
      <c r="G89" s="165"/>
      <c r="H89" s="165"/>
      <c r="I89" s="165"/>
      <c r="J89" s="166"/>
      <c r="K89" s="22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</row>
    <row r="90" spans="2:1026" s="2" customFormat="1" ht="15" customHeight="1" x14ac:dyDescent="0.2">
      <c r="B90" s="186" t="s">
        <v>74</v>
      </c>
      <c r="C90" s="187"/>
      <c r="D90" s="187"/>
      <c r="E90" s="187"/>
      <c r="F90" s="187"/>
      <c r="G90" s="187"/>
      <c r="H90" s="187"/>
      <c r="I90" s="187"/>
      <c r="J90" s="188"/>
      <c r="K90" s="22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</row>
    <row r="91" spans="2:1026" s="2" customFormat="1" ht="15" customHeight="1" x14ac:dyDescent="0.2">
      <c r="B91" s="102" t="s">
        <v>75</v>
      </c>
      <c r="C91" s="152" t="s">
        <v>165</v>
      </c>
      <c r="D91" s="152"/>
      <c r="E91" s="152"/>
      <c r="F91" s="152"/>
      <c r="G91" s="152"/>
      <c r="H91" s="152"/>
      <c r="I91" s="88" t="s">
        <v>42</v>
      </c>
      <c r="J91" s="114" t="s">
        <v>26</v>
      </c>
      <c r="K91" s="22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  <c r="AGH91" s="3"/>
      <c r="AGI91" s="3"/>
      <c r="AGJ91" s="3"/>
      <c r="AGK91" s="3"/>
      <c r="AGL91" s="3"/>
      <c r="AGM91" s="3"/>
      <c r="AGN91" s="3"/>
      <c r="AGO91" s="3"/>
      <c r="AGP91" s="3"/>
      <c r="AGQ91" s="3"/>
      <c r="AGR91" s="3"/>
      <c r="AGS91" s="3"/>
      <c r="AGT91" s="3"/>
      <c r="AGU91" s="3"/>
      <c r="AGV91" s="3"/>
      <c r="AGW91" s="3"/>
      <c r="AGX91" s="3"/>
      <c r="AGY91" s="3"/>
      <c r="AGZ91" s="3"/>
      <c r="AHA91" s="3"/>
      <c r="AHB91" s="3"/>
      <c r="AHC91" s="3"/>
      <c r="AHD91" s="3"/>
      <c r="AHE91" s="3"/>
      <c r="AHF91" s="3"/>
      <c r="AHG91" s="3"/>
      <c r="AHH91" s="3"/>
      <c r="AHI91" s="3"/>
      <c r="AHJ91" s="3"/>
      <c r="AHK91" s="3"/>
      <c r="AHL91" s="3"/>
      <c r="AHM91" s="3"/>
      <c r="AHN91" s="3"/>
      <c r="AHO91" s="3"/>
      <c r="AHP91" s="3"/>
      <c r="AHQ91" s="3"/>
      <c r="AHR91" s="3"/>
      <c r="AHS91" s="3"/>
      <c r="AHT91" s="3"/>
      <c r="AHU91" s="3"/>
      <c r="AHV91" s="3"/>
      <c r="AHW91" s="3"/>
      <c r="AHX91" s="3"/>
      <c r="AHY91" s="3"/>
      <c r="AHZ91" s="3"/>
      <c r="AIA91" s="3"/>
      <c r="AIB91" s="3"/>
      <c r="AIC91" s="3"/>
      <c r="AID91" s="3"/>
      <c r="AIE91" s="3"/>
      <c r="AIF91" s="3"/>
      <c r="AIG91" s="3"/>
      <c r="AIH91" s="3"/>
      <c r="AII91" s="3"/>
      <c r="AIJ91" s="3"/>
      <c r="AIK91" s="3"/>
      <c r="AIL91" s="3"/>
      <c r="AIM91" s="3"/>
      <c r="AIN91" s="3"/>
      <c r="AIO91" s="3"/>
      <c r="AIP91" s="3"/>
      <c r="AIQ91" s="3"/>
      <c r="AIR91" s="3"/>
      <c r="AIS91" s="3"/>
      <c r="AIT91" s="3"/>
      <c r="AIU91" s="3"/>
      <c r="AIV91" s="3"/>
      <c r="AIW91" s="3"/>
      <c r="AIX91" s="3"/>
      <c r="AIY91" s="3"/>
      <c r="AIZ91" s="3"/>
      <c r="AJA91" s="3"/>
      <c r="AJB91" s="3"/>
      <c r="AJC91" s="3"/>
      <c r="AJD91" s="3"/>
      <c r="AJE91" s="3"/>
      <c r="AJF91" s="3"/>
      <c r="AJG91" s="3"/>
      <c r="AJH91" s="3"/>
      <c r="AJI91" s="3"/>
      <c r="AJJ91" s="3"/>
      <c r="AJK91" s="3"/>
      <c r="AJL91" s="3"/>
      <c r="AJM91" s="3"/>
      <c r="AJN91" s="3"/>
      <c r="AJO91" s="3"/>
      <c r="AJP91" s="3"/>
      <c r="AJQ91" s="3"/>
      <c r="AJR91" s="3"/>
      <c r="AJS91" s="3"/>
      <c r="AJT91" s="3"/>
      <c r="AJU91" s="3"/>
      <c r="AJV91" s="3"/>
      <c r="AJW91" s="3"/>
      <c r="AJX91" s="3"/>
      <c r="AJY91" s="3"/>
      <c r="AJZ91" s="3"/>
      <c r="AKA91" s="3"/>
      <c r="AKB91" s="3"/>
      <c r="AKC91" s="3"/>
      <c r="AKD91" s="3"/>
      <c r="AKE91" s="3"/>
      <c r="AKF91" s="3"/>
      <c r="AKG91" s="3"/>
      <c r="AKH91" s="3"/>
      <c r="AKI91" s="3"/>
      <c r="AKJ91" s="3"/>
      <c r="AKK91" s="3"/>
      <c r="AKL91" s="3"/>
      <c r="AKM91" s="3"/>
      <c r="AKN91" s="3"/>
      <c r="AKO91" s="3"/>
      <c r="AKP91" s="3"/>
      <c r="AKQ91" s="3"/>
      <c r="AKR91" s="3"/>
      <c r="AKS91" s="3"/>
      <c r="AKT91" s="3"/>
      <c r="AKU91" s="3"/>
      <c r="AKV91" s="3"/>
      <c r="AKW91" s="3"/>
      <c r="AKX91" s="3"/>
      <c r="AKY91" s="3"/>
      <c r="AKZ91" s="3"/>
      <c r="ALA91" s="3"/>
      <c r="ALB91" s="3"/>
      <c r="ALC91" s="3"/>
      <c r="ALD91" s="3"/>
      <c r="ALE91" s="3"/>
      <c r="ALF91" s="3"/>
      <c r="ALG91" s="3"/>
      <c r="ALH91" s="3"/>
      <c r="ALI91" s="3"/>
      <c r="ALJ91" s="3"/>
      <c r="ALK91" s="3"/>
      <c r="ALL91" s="3"/>
      <c r="ALM91" s="3"/>
      <c r="ALN91" s="3"/>
      <c r="ALO91" s="3"/>
      <c r="ALP91" s="3"/>
      <c r="ALQ91" s="3"/>
      <c r="ALR91" s="3"/>
      <c r="ALS91" s="3"/>
      <c r="ALT91" s="3"/>
      <c r="ALU91" s="3"/>
      <c r="ALV91" s="3"/>
      <c r="ALW91" s="3"/>
      <c r="ALX91" s="3"/>
      <c r="ALY91" s="3"/>
      <c r="ALZ91" s="3"/>
      <c r="AMA91" s="3"/>
      <c r="AMB91" s="3"/>
      <c r="AMC91" s="3"/>
      <c r="AMD91" s="3"/>
      <c r="AME91" s="3"/>
      <c r="AMF91" s="3"/>
      <c r="AMG91" s="3"/>
      <c r="AMH91" s="3"/>
      <c r="AMI91" s="3"/>
      <c r="AMJ91" s="3"/>
      <c r="AMK91" s="3"/>
      <c r="AML91" s="3"/>
    </row>
    <row r="92" spans="2:1026" s="2" customFormat="1" ht="15" customHeight="1" x14ac:dyDescent="0.2">
      <c r="B92" s="101" t="s">
        <v>5</v>
      </c>
      <c r="C92" s="138" t="s">
        <v>166</v>
      </c>
      <c r="D92" s="138"/>
      <c r="E92" s="138"/>
      <c r="F92" s="138"/>
      <c r="G92" s="138"/>
      <c r="H92" s="138"/>
      <c r="I92" s="81">
        <v>9.0749999999999997E-2</v>
      </c>
      <c r="J92" s="105">
        <f>I92*$I$38</f>
        <v>0</v>
      </c>
      <c r="K92" s="22"/>
      <c r="M92" s="2" t="s">
        <v>218</v>
      </c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  <c r="AGH92" s="3"/>
      <c r="AGI92" s="3"/>
      <c r="AGJ92" s="3"/>
      <c r="AGK92" s="3"/>
      <c r="AGL92" s="3"/>
      <c r="AGM92" s="3"/>
      <c r="AGN92" s="3"/>
      <c r="AGO92" s="3"/>
      <c r="AGP92" s="3"/>
      <c r="AGQ92" s="3"/>
      <c r="AGR92" s="3"/>
      <c r="AGS92" s="3"/>
      <c r="AGT92" s="3"/>
      <c r="AGU92" s="3"/>
      <c r="AGV92" s="3"/>
      <c r="AGW92" s="3"/>
      <c r="AGX92" s="3"/>
      <c r="AGY92" s="3"/>
      <c r="AGZ92" s="3"/>
      <c r="AHA92" s="3"/>
      <c r="AHB92" s="3"/>
      <c r="AHC92" s="3"/>
      <c r="AHD92" s="3"/>
      <c r="AHE92" s="3"/>
      <c r="AHF92" s="3"/>
      <c r="AHG92" s="3"/>
      <c r="AHH92" s="3"/>
      <c r="AHI92" s="3"/>
      <c r="AHJ92" s="3"/>
      <c r="AHK92" s="3"/>
      <c r="AHL92" s="3"/>
      <c r="AHM92" s="3"/>
      <c r="AHN92" s="3"/>
      <c r="AHO92" s="3"/>
      <c r="AHP92" s="3"/>
      <c r="AHQ92" s="3"/>
      <c r="AHR92" s="3"/>
      <c r="AHS92" s="3"/>
      <c r="AHT92" s="3"/>
      <c r="AHU92" s="3"/>
      <c r="AHV92" s="3"/>
      <c r="AHW92" s="3"/>
      <c r="AHX92" s="3"/>
      <c r="AHY92" s="3"/>
      <c r="AHZ92" s="3"/>
      <c r="AIA92" s="3"/>
      <c r="AIB92" s="3"/>
      <c r="AIC92" s="3"/>
      <c r="AID92" s="3"/>
      <c r="AIE92" s="3"/>
      <c r="AIF92" s="3"/>
      <c r="AIG92" s="3"/>
      <c r="AIH92" s="3"/>
      <c r="AII92" s="3"/>
      <c r="AIJ92" s="3"/>
      <c r="AIK92" s="3"/>
      <c r="AIL92" s="3"/>
      <c r="AIM92" s="3"/>
      <c r="AIN92" s="3"/>
      <c r="AIO92" s="3"/>
      <c r="AIP92" s="3"/>
      <c r="AIQ92" s="3"/>
      <c r="AIR92" s="3"/>
      <c r="AIS92" s="3"/>
      <c r="AIT92" s="3"/>
      <c r="AIU92" s="3"/>
      <c r="AIV92" s="3"/>
      <c r="AIW92" s="3"/>
      <c r="AIX92" s="3"/>
      <c r="AIY92" s="3"/>
      <c r="AIZ92" s="3"/>
      <c r="AJA92" s="3"/>
      <c r="AJB92" s="3"/>
      <c r="AJC92" s="3"/>
      <c r="AJD92" s="3"/>
      <c r="AJE92" s="3"/>
      <c r="AJF92" s="3"/>
      <c r="AJG92" s="3"/>
      <c r="AJH92" s="3"/>
      <c r="AJI92" s="3"/>
      <c r="AJJ92" s="3"/>
      <c r="AJK92" s="3"/>
      <c r="AJL92" s="3"/>
      <c r="AJM92" s="3"/>
      <c r="AJN92" s="3"/>
      <c r="AJO92" s="3"/>
      <c r="AJP92" s="3"/>
      <c r="AJQ92" s="3"/>
      <c r="AJR92" s="3"/>
      <c r="AJS92" s="3"/>
      <c r="AJT92" s="3"/>
      <c r="AJU92" s="3"/>
      <c r="AJV92" s="3"/>
      <c r="AJW92" s="3"/>
      <c r="AJX92" s="3"/>
      <c r="AJY92" s="3"/>
      <c r="AJZ92" s="3"/>
      <c r="AKA92" s="3"/>
      <c r="AKB92" s="3"/>
      <c r="AKC92" s="3"/>
      <c r="AKD92" s="3"/>
      <c r="AKE92" s="3"/>
      <c r="AKF92" s="3"/>
      <c r="AKG92" s="3"/>
      <c r="AKH92" s="3"/>
      <c r="AKI92" s="3"/>
      <c r="AKJ92" s="3"/>
      <c r="AKK92" s="3"/>
      <c r="AKL92" s="3"/>
      <c r="AKM92" s="3"/>
      <c r="AKN92" s="3"/>
      <c r="AKO92" s="3"/>
      <c r="AKP92" s="3"/>
      <c r="AKQ92" s="3"/>
      <c r="AKR92" s="3"/>
      <c r="AKS92" s="3"/>
      <c r="AKT92" s="3"/>
      <c r="AKU92" s="3"/>
      <c r="AKV92" s="3"/>
      <c r="AKW92" s="3"/>
      <c r="AKX92" s="3"/>
      <c r="AKY92" s="3"/>
      <c r="AKZ92" s="3"/>
      <c r="ALA92" s="3"/>
      <c r="ALB92" s="3"/>
      <c r="ALC92" s="3"/>
      <c r="ALD92" s="3"/>
      <c r="ALE92" s="3"/>
      <c r="ALF92" s="3"/>
      <c r="ALG92" s="3"/>
      <c r="ALH92" s="3"/>
      <c r="ALI92" s="3"/>
      <c r="ALJ92" s="3"/>
      <c r="ALK92" s="3"/>
      <c r="ALL92" s="3"/>
      <c r="ALM92" s="3"/>
      <c r="ALN92" s="3"/>
      <c r="ALO92" s="3"/>
      <c r="ALP92" s="3"/>
      <c r="ALQ92" s="3"/>
      <c r="ALR92" s="3"/>
      <c r="ALS92" s="3"/>
      <c r="ALT92" s="3"/>
      <c r="ALU92" s="3"/>
      <c r="ALV92" s="3"/>
      <c r="ALW92" s="3"/>
      <c r="ALX92" s="3"/>
      <c r="ALY92" s="3"/>
      <c r="ALZ92" s="3"/>
      <c r="AMA92" s="3"/>
      <c r="AMB92" s="3"/>
      <c r="AMC92" s="3"/>
      <c r="AMD92" s="3"/>
      <c r="AME92" s="3"/>
      <c r="AMF92" s="3"/>
      <c r="AMG92" s="3"/>
      <c r="AMH92" s="3"/>
      <c r="AMI92" s="3"/>
      <c r="AMJ92" s="3"/>
      <c r="AMK92" s="3"/>
      <c r="AML92" s="3"/>
    </row>
    <row r="93" spans="2:1026" s="2" customFormat="1" ht="15" customHeight="1" x14ac:dyDescent="0.2">
      <c r="B93" s="101" t="s">
        <v>7</v>
      </c>
      <c r="C93" s="138" t="s">
        <v>167</v>
      </c>
      <c r="D93" s="138"/>
      <c r="E93" s="138"/>
      <c r="F93" s="138"/>
      <c r="G93" s="138"/>
      <c r="H93" s="138"/>
      <c r="I93" s="80">
        <f>((1/30)/12)</f>
        <v>2.7777777777777779E-3</v>
      </c>
      <c r="J93" s="105">
        <f>I93*$I$38</f>
        <v>0</v>
      </c>
      <c r="K93" s="22"/>
      <c r="M93" s="2" t="s">
        <v>219</v>
      </c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/>
      <c r="MD93" s="3"/>
      <c r="ME93" s="3"/>
      <c r="MF93" s="3"/>
      <c r="MG93" s="3"/>
      <c r="MH93" s="3"/>
      <c r="MI93" s="3"/>
      <c r="MJ93" s="3"/>
      <c r="MK93" s="3"/>
      <c r="ML93" s="3"/>
      <c r="MM93" s="3"/>
      <c r="MN93" s="3"/>
      <c r="MO93" s="3"/>
      <c r="MP93" s="3"/>
      <c r="MQ93" s="3"/>
      <c r="MR93" s="3"/>
      <c r="MS93" s="3"/>
      <c r="MT93" s="3"/>
      <c r="MU93" s="3"/>
      <c r="MV93" s="3"/>
      <c r="MW93" s="3"/>
      <c r="MX93" s="3"/>
      <c r="MY93" s="3"/>
      <c r="MZ93" s="3"/>
      <c r="NA93" s="3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"/>
      <c r="OB93" s="3"/>
      <c r="OC93" s="3"/>
      <c r="OD93" s="3"/>
      <c r="OE93" s="3"/>
      <c r="OF93" s="3"/>
      <c r="OG93" s="3"/>
      <c r="OH93" s="3"/>
      <c r="OI93" s="3"/>
      <c r="OJ93" s="3"/>
      <c r="OK93" s="3"/>
      <c r="OL93" s="3"/>
      <c r="OM93" s="3"/>
      <c r="ON93" s="3"/>
      <c r="OO93" s="3"/>
      <c r="OP93" s="3"/>
      <c r="OQ93" s="3"/>
      <c r="OR93" s="3"/>
      <c r="OS93" s="3"/>
      <c r="OT93" s="3"/>
      <c r="OU93" s="3"/>
      <c r="OV93" s="3"/>
      <c r="OW93" s="3"/>
      <c r="OX93" s="3"/>
      <c r="OY93" s="3"/>
      <c r="OZ93" s="3"/>
      <c r="PA93" s="3"/>
      <c r="PB93" s="3"/>
      <c r="PC93" s="3"/>
      <c r="PD93" s="3"/>
      <c r="PE93" s="3"/>
      <c r="PF93" s="3"/>
      <c r="PG93" s="3"/>
      <c r="PH93" s="3"/>
      <c r="PI93" s="3"/>
      <c r="PJ93" s="3"/>
      <c r="PK93" s="3"/>
      <c r="PL93" s="3"/>
      <c r="PM93" s="3"/>
      <c r="PN93" s="3"/>
      <c r="PO93" s="3"/>
      <c r="PP93" s="3"/>
      <c r="PQ93" s="3"/>
      <c r="PR93" s="3"/>
      <c r="PS93" s="3"/>
      <c r="PT93" s="3"/>
      <c r="PU93" s="3"/>
      <c r="PV93" s="3"/>
      <c r="PW93" s="3"/>
      <c r="PX93" s="3"/>
      <c r="PY93" s="3"/>
      <c r="PZ93" s="3"/>
      <c r="QA93" s="3"/>
      <c r="QB93" s="3"/>
      <c r="QC93" s="3"/>
      <c r="QD93" s="3"/>
      <c r="QE93" s="3"/>
      <c r="QF93" s="3"/>
      <c r="QG93" s="3"/>
      <c r="QH93" s="3"/>
      <c r="QI93" s="3"/>
      <c r="QJ93" s="3"/>
      <c r="QK93" s="3"/>
      <c r="QL93" s="3"/>
      <c r="QM93" s="3"/>
      <c r="QN93" s="3"/>
      <c r="QO93" s="3"/>
      <c r="QP93" s="3"/>
      <c r="QQ93" s="3"/>
      <c r="QR93" s="3"/>
      <c r="QS93" s="3"/>
      <c r="QT93" s="3"/>
      <c r="QU93" s="3"/>
      <c r="QV93" s="3"/>
      <c r="QW93" s="3"/>
      <c r="QX93" s="3"/>
      <c r="QY93" s="3"/>
      <c r="QZ93" s="3"/>
      <c r="RA93" s="3"/>
      <c r="RB93" s="3"/>
      <c r="RC93" s="3"/>
      <c r="RD93" s="3"/>
      <c r="RE93" s="3"/>
      <c r="RF93" s="3"/>
      <c r="RG93" s="3"/>
      <c r="RH93" s="3"/>
      <c r="RI93" s="3"/>
      <c r="RJ93" s="3"/>
      <c r="RK93" s="3"/>
      <c r="RL93" s="3"/>
      <c r="RM93" s="3"/>
      <c r="RN93" s="3"/>
      <c r="RO93" s="3"/>
      <c r="RP93" s="3"/>
      <c r="RQ93" s="3"/>
      <c r="RR93" s="3"/>
      <c r="RS93" s="3"/>
      <c r="RT93" s="3"/>
      <c r="RU93" s="3"/>
      <c r="RV93" s="3"/>
      <c r="RW93" s="3"/>
      <c r="RX93" s="3"/>
      <c r="RY93" s="3"/>
      <c r="RZ93" s="3"/>
      <c r="SA93" s="3"/>
      <c r="SB93" s="3"/>
      <c r="SC93" s="3"/>
      <c r="SD93" s="3"/>
      <c r="SE93" s="3"/>
      <c r="SF93" s="3"/>
      <c r="SG93" s="3"/>
      <c r="SH93" s="3"/>
      <c r="SI93" s="3"/>
      <c r="SJ93" s="3"/>
      <c r="SK93" s="3"/>
      <c r="SL93" s="3"/>
      <c r="SM93" s="3"/>
      <c r="SN93" s="3"/>
      <c r="SO93" s="3"/>
      <c r="SP93" s="3"/>
      <c r="SQ93" s="3"/>
      <c r="SR93" s="3"/>
      <c r="SS93" s="3"/>
      <c r="ST93" s="3"/>
      <c r="SU93" s="3"/>
      <c r="SV93" s="3"/>
      <c r="SW93" s="3"/>
      <c r="SX93" s="3"/>
      <c r="SY93" s="3"/>
      <c r="SZ93" s="3"/>
      <c r="TA93" s="3"/>
      <c r="TB93" s="3"/>
      <c r="TC93" s="3"/>
      <c r="TD93" s="3"/>
      <c r="TE93" s="3"/>
      <c r="TF93" s="3"/>
      <c r="TG93" s="3"/>
      <c r="TH93" s="3"/>
      <c r="TI93" s="3"/>
      <c r="TJ93" s="3"/>
      <c r="TK93" s="3"/>
      <c r="TL93" s="3"/>
      <c r="TM93" s="3"/>
      <c r="TN93" s="3"/>
      <c r="TO93" s="3"/>
      <c r="TP93" s="3"/>
      <c r="TQ93" s="3"/>
      <c r="TR93" s="3"/>
      <c r="TS93" s="3"/>
      <c r="TT93" s="3"/>
      <c r="TU93" s="3"/>
      <c r="TV93" s="3"/>
      <c r="TW93" s="3"/>
      <c r="TX93" s="3"/>
      <c r="TY93" s="3"/>
      <c r="TZ93" s="3"/>
      <c r="UA93" s="3"/>
      <c r="UB93" s="3"/>
      <c r="UC93" s="3"/>
      <c r="UD93" s="3"/>
      <c r="UE93" s="3"/>
      <c r="UF93" s="3"/>
      <c r="UG93" s="3"/>
      <c r="UH93" s="3"/>
      <c r="UI93" s="3"/>
      <c r="UJ93" s="3"/>
      <c r="UK93" s="3"/>
      <c r="UL93" s="3"/>
      <c r="UM93" s="3"/>
      <c r="UN93" s="3"/>
      <c r="UO93" s="3"/>
      <c r="UP93" s="3"/>
      <c r="UQ93" s="3"/>
      <c r="UR93" s="3"/>
      <c r="US93" s="3"/>
      <c r="UT93" s="3"/>
      <c r="UU93" s="3"/>
      <c r="UV93" s="3"/>
      <c r="UW93" s="3"/>
      <c r="UX93" s="3"/>
      <c r="UY93" s="3"/>
      <c r="UZ93" s="3"/>
      <c r="VA93" s="3"/>
      <c r="VB93" s="3"/>
      <c r="VC93" s="3"/>
      <c r="VD93" s="3"/>
      <c r="VE93" s="3"/>
      <c r="VF93" s="3"/>
      <c r="VG93" s="3"/>
      <c r="VH93" s="3"/>
      <c r="VI93" s="3"/>
      <c r="VJ93" s="3"/>
      <c r="VK93" s="3"/>
      <c r="VL93" s="3"/>
      <c r="VM93" s="3"/>
      <c r="VN93" s="3"/>
      <c r="VO93" s="3"/>
      <c r="VP93" s="3"/>
      <c r="VQ93" s="3"/>
      <c r="VR93" s="3"/>
      <c r="VS93" s="3"/>
      <c r="VT93" s="3"/>
      <c r="VU93" s="3"/>
      <c r="VV93" s="3"/>
      <c r="VW93" s="3"/>
      <c r="VX93" s="3"/>
      <c r="VY93" s="3"/>
      <c r="VZ93" s="3"/>
      <c r="WA93" s="3"/>
      <c r="WB93" s="3"/>
      <c r="WC93" s="3"/>
      <c r="WD93" s="3"/>
      <c r="WE93" s="3"/>
      <c r="WF93" s="3"/>
      <c r="WG93" s="3"/>
      <c r="WH93" s="3"/>
      <c r="WI93" s="3"/>
      <c r="WJ93" s="3"/>
      <c r="WK93" s="3"/>
      <c r="WL93" s="3"/>
      <c r="WM93" s="3"/>
      <c r="WN93" s="3"/>
      <c r="WO93" s="3"/>
      <c r="WP93" s="3"/>
      <c r="WQ93" s="3"/>
      <c r="WR93" s="3"/>
      <c r="WS93" s="3"/>
      <c r="WT93" s="3"/>
      <c r="WU93" s="3"/>
      <c r="WV93" s="3"/>
      <c r="WW93" s="3"/>
      <c r="WX93" s="3"/>
      <c r="WY93" s="3"/>
      <c r="WZ93" s="3"/>
      <c r="XA93" s="3"/>
      <c r="XB93" s="3"/>
      <c r="XC93" s="3"/>
      <c r="XD93" s="3"/>
      <c r="XE93" s="3"/>
      <c r="XF93" s="3"/>
      <c r="XG93" s="3"/>
      <c r="XH93" s="3"/>
      <c r="XI93" s="3"/>
      <c r="XJ93" s="3"/>
      <c r="XK93" s="3"/>
      <c r="XL93" s="3"/>
      <c r="XM93" s="3"/>
      <c r="XN93" s="3"/>
      <c r="XO93" s="3"/>
      <c r="XP93" s="3"/>
      <c r="XQ93" s="3"/>
      <c r="XR93" s="3"/>
      <c r="XS93" s="3"/>
      <c r="XT93" s="3"/>
      <c r="XU93" s="3"/>
      <c r="XV93" s="3"/>
      <c r="XW93" s="3"/>
      <c r="XX93" s="3"/>
      <c r="XY93" s="3"/>
      <c r="XZ93" s="3"/>
      <c r="YA93" s="3"/>
      <c r="YB93" s="3"/>
      <c r="YC93" s="3"/>
      <c r="YD93" s="3"/>
      <c r="YE93" s="3"/>
      <c r="YF93" s="3"/>
      <c r="YG93" s="3"/>
      <c r="YH93" s="3"/>
      <c r="YI93" s="3"/>
      <c r="YJ93" s="3"/>
      <c r="YK93" s="3"/>
      <c r="YL93" s="3"/>
      <c r="YM93" s="3"/>
      <c r="YN93" s="3"/>
      <c r="YO93" s="3"/>
      <c r="YP93" s="3"/>
      <c r="YQ93" s="3"/>
      <c r="YR93" s="3"/>
      <c r="YS93" s="3"/>
      <c r="YT93" s="3"/>
      <c r="YU93" s="3"/>
      <c r="YV93" s="3"/>
      <c r="YW93" s="3"/>
      <c r="YX93" s="3"/>
      <c r="YY93" s="3"/>
      <c r="YZ93" s="3"/>
      <c r="ZA93" s="3"/>
      <c r="ZB93" s="3"/>
      <c r="ZC93" s="3"/>
      <c r="ZD93" s="3"/>
      <c r="ZE93" s="3"/>
      <c r="ZF93" s="3"/>
      <c r="ZG93" s="3"/>
      <c r="ZH93" s="3"/>
      <c r="ZI93" s="3"/>
      <c r="ZJ93" s="3"/>
      <c r="ZK93" s="3"/>
      <c r="ZL93" s="3"/>
      <c r="ZM93" s="3"/>
      <c r="ZN93" s="3"/>
      <c r="ZO93" s="3"/>
      <c r="ZP93" s="3"/>
      <c r="ZQ93" s="3"/>
      <c r="ZR93" s="3"/>
      <c r="ZS93" s="3"/>
      <c r="ZT93" s="3"/>
      <c r="ZU93" s="3"/>
      <c r="ZV93" s="3"/>
      <c r="ZW93" s="3"/>
      <c r="ZX93" s="3"/>
      <c r="ZY93" s="3"/>
      <c r="ZZ93" s="3"/>
      <c r="AAA93" s="3"/>
      <c r="AAB93" s="3"/>
      <c r="AAC93" s="3"/>
      <c r="AAD93" s="3"/>
      <c r="AAE93" s="3"/>
      <c r="AAF93" s="3"/>
      <c r="AAG93" s="3"/>
      <c r="AAH93" s="3"/>
      <c r="AAI93" s="3"/>
      <c r="AAJ93" s="3"/>
      <c r="AAK93" s="3"/>
      <c r="AAL93" s="3"/>
      <c r="AAM93" s="3"/>
      <c r="AAN93" s="3"/>
      <c r="AAO93" s="3"/>
      <c r="AAP93" s="3"/>
      <c r="AAQ93" s="3"/>
      <c r="AAR93" s="3"/>
      <c r="AAS93" s="3"/>
      <c r="AAT93" s="3"/>
      <c r="AAU93" s="3"/>
      <c r="AAV93" s="3"/>
      <c r="AAW93" s="3"/>
      <c r="AAX93" s="3"/>
      <c r="AAY93" s="3"/>
      <c r="AAZ93" s="3"/>
      <c r="ABA93" s="3"/>
      <c r="ABB93" s="3"/>
      <c r="ABC93" s="3"/>
      <c r="ABD93" s="3"/>
      <c r="ABE93" s="3"/>
      <c r="ABF93" s="3"/>
      <c r="ABG93" s="3"/>
      <c r="ABH93" s="3"/>
      <c r="ABI93" s="3"/>
      <c r="ABJ93" s="3"/>
      <c r="ABK93" s="3"/>
      <c r="ABL93" s="3"/>
      <c r="ABM93" s="3"/>
      <c r="ABN93" s="3"/>
      <c r="ABO93" s="3"/>
      <c r="ABP93" s="3"/>
      <c r="ABQ93" s="3"/>
      <c r="ABR93" s="3"/>
      <c r="ABS93" s="3"/>
      <c r="ABT93" s="3"/>
      <c r="ABU93" s="3"/>
      <c r="ABV93" s="3"/>
      <c r="ABW93" s="3"/>
      <c r="ABX93" s="3"/>
      <c r="ABY93" s="3"/>
      <c r="ABZ93" s="3"/>
      <c r="ACA93" s="3"/>
      <c r="ACB93" s="3"/>
      <c r="ACC93" s="3"/>
      <c r="ACD93" s="3"/>
      <c r="ACE93" s="3"/>
      <c r="ACF93" s="3"/>
      <c r="ACG93" s="3"/>
      <c r="ACH93" s="3"/>
      <c r="ACI93" s="3"/>
      <c r="ACJ93" s="3"/>
      <c r="ACK93" s="3"/>
      <c r="ACL93" s="3"/>
      <c r="ACM93" s="3"/>
      <c r="ACN93" s="3"/>
      <c r="ACO93" s="3"/>
      <c r="ACP93" s="3"/>
      <c r="ACQ93" s="3"/>
      <c r="ACR93" s="3"/>
      <c r="ACS93" s="3"/>
      <c r="ACT93" s="3"/>
      <c r="ACU93" s="3"/>
      <c r="ACV93" s="3"/>
      <c r="ACW93" s="3"/>
      <c r="ACX93" s="3"/>
      <c r="ACY93" s="3"/>
      <c r="ACZ93" s="3"/>
      <c r="ADA93" s="3"/>
      <c r="ADB93" s="3"/>
      <c r="ADC93" s="3"/>
      <c r="ADD93" s="3"/>
      <c r="ADE93" s="3"/>
      <c r="ADF93" s="3"/>
      <c r="ADG93" s="3"/>
      <c r="ADH93" s="3"/>
      <c r="ADI93" s="3"/>
      <c r="ADJ93" s="3"/>
      <c r="ADK93" s="3"/>
      <c r="ADL93" s="3"/>
      <c r="ADM93" s="3"/>
      <c r="ADN93" s="3"/>
      <c r="ADO93" s="3"/>
      <c r="ADP93" s="3"/>
      <c r="ADQ93" s="3"/>
      <c r="ADR93" s="3"/>
      <c r="ADS93" s="3"/>
      <c r="ADT93" s="3"/>
      <c r="ADU93" s="3"/>
      <c r="ADV93" s="3"/>
      <c r="ADW93" s="3"/>
      <c r="ADX93" s="3"/>
      <c r="ADY93" s="3"/>
      <c r="ADZ93" s="3"/>
      <c r="AEA93" s="3"/>
      <c r="AEB93" s="3"/>
      <c r="AEC93" s="3"/>
      <c r="AED93" s="3"/>
      <c r="AEE93" s="3"/>
      <c r="AEF93" s="3"/>
      <c r="AEG93" s="3"/>
      <c r="AEH93" s="3"/>
      <c r="AEI93" s="3"/>
      <c r="AEJ93" s="3"/>
      <c r="AEK93" s="3"/>
      <c r="AEL93" s="3"/>
      <c r="AEM93" s="3"/>
      <c r="AEN93" s="3"/>
      <c r="AEO93" s="3"/>
      <c r="AEP93" s="3"/>
      <c r="AEQ93" s="3"/>
      <c r="AER93" s="3"/>
      <c r="AES93" s="3"/>
      <c r="AET93" s="3"/>
      <c r="AEU93" s="3"/>
      <c r="AEV93" s="3"/>
      <c r="AEW93" s="3"/>
      <c r="AEX93" s="3"/>
      <c r="AEY93" s="3"/>
      <c r="AEZ93" s="3"/>
      <c r="AFA93" s="3"/>
      <c r="AFB93" s="3"/>
      <c r="AFC93" s="3"/>
      <c r="AFD93" s="3"/>
      <c r="AFE93" s="3"/>
      <c r="AFF93" s="3"/>
      <c r="AFG93" s="3"/>
      <c r="AFH93" s="3"/>
      <c r="AFI93" s="3"/>
      <c r="AFJ93" s="3"/>
      <c r="AFK93" s="3"/>
      <c r="AFL93" s="3"/>
      <c r="AFM93" s="3"/>
      <c r="AFN93" s="3"/>
      <c r="AFO93" s="3"/>
      <c r="AFP93" s="3"/>
      <c r="AFQ93" s="3"/>
      <c r="AFR93" s="3"/>
      <c r="AFS93" s="3"/>
      <c r="AFT93" s="3"/>
      <c r="AFU93" s="3"/>
      <c r="AFV93" s="3"/>
      <c r="AFW93" s="3"/>
      <c r="AFX93" s="3"/>
      <c r="AFY93" s="3"/>
      <c r="AFZ93" s="3"/>
      <c r="AGA93" s="3"/>
      <c r="AGB93" s="3"/>
      <c r="AGC93" s="3"/>
      <c r="AGD93" s="3"/>
      <c r="AGE93" s="3"/>
      <c r="AGF93" s="3"/>
      <c r="AGG93" s="3"/>
      <c r="AGH93" s="3"/>
      <c r="AGI93" s="3"/>
      <c r="AGJ93" s="3"/>
      <c r="AGK93" s="3"/>
      <c r="AGL93" s="3"/>
      <c r="AGM93" s="3"/>
      <c r="AGN93" s="3"/>
      <c r="AGO93" s="3"/>
      <c r="AGP93" s="3"/>
      <c r="AGQ93" s="3"/>
      <c r="AGR93" s="3"/>
      <c r="AGS93" s="3"/>
      <c r="AGT93" s="3"/>
      <c r="AGU93" s="3"/>
      <c r="AGV93" s="3"/>
      <c r="AGW93" s="3"/>
      <c r="AGX93" s="3"/>
      <c r="AGY93" s="3"/>
      <c r="AGZ93" s="3"/>
      <c r="AHA93" s="3"/>
      <c r="AHB93" s="3"/>
      <c r="AHC93" s="3"/>
      <c r="AHD93" s="3"/>
      <c r="AHE93" s="3"/>
      <c r="AHF93" s="3"/>
      <c r="AHG93" s="3"/>
      <c r="AHH93" s="3"/>
      <c r="AHI93" s="3"/>
      <c r="AHJ93" s="3"/>
      <c r="AHK93" s="3"/>
      <c r="AHL93" s="3"/>
      <c r="AHM93" s="3"/>
      <c r="AHN93" s="3"/>
      <c r="AHO93" s="3"/>
      <c r="AHP93" s="3"/>
      <c r="AHQ93" s="3"/>
      <c r="AHR93" s="3"/>
      <c r="AHS93" s="3"/>
      <c r="AHT93" s="3"/>
      <c r="AHU93" s="3"/>
      <c r="AHV93" s="3"/>
      <c r="AHW93" s="3"/>
      <c r="AHX93" s="3"/>
      <c r="AHY93" s="3"/>
      <c r="AHZ93" s="3"/>
      <c r="AIA93" s="3"/>
      <c r="AIB93" s="3"/>
      <c r="AIC93" s="3"/>
      <c r="AID93" s="3"/>
      <c r="AIE93" s="3"/>
      <c r="AIF93" s="3"/>
      <c r="AIG93" s="3"/>
      <c r="AIH93" s="3"/>
      <c r="AII93" s="3"/>
      <c r="AIJ93" s="3"/>
      <c r="AIK93" s="3"/>
      <c r="AIL93" s="3"/>
      <c r="AIM93" s="3"/>
      <c r="AIN93" s="3"/>
      <c r="AIO93" s="3"/>
      <c r="AIP93" s="3"/>
      <c r="AIQ93" s="3"/>
      <c r="AIR93" s="3"/>
      <c r="AIS93" s="3"/>
      <c r="AIT93" s="3"/>
      <c r="AIU93" s="3"/>
      <c r="AIV93" s="3"/>
      <c r="AIW93" s="3"/>
      <c r="AIX93" s="3"/>
      <c r="AIY93" s="3"/>
      <c r="AIZ93" s="3"/>
      <c r="AJA93" s="3"/>
      <c r="AJB93" s="3"/>
      <c r="AJC93" s="3"/>
      <c r="AJD93" s="3"/>
      <c r="AJE93" s="3"/>
      <c r="AJF93" s="3"/>
      <c r="AJG93" s="3"/>
      <c r="AJH93" s="3"/>
      <c r="AJI93" s="3"/>
      <c r="AJJ93" s="3"/>
      <c r="AJK93" s="3"/>
      <c r="AJL93" s="3"/>
      <c r="AJM93" s="3"/>
      <c r="AJN93" s="3"/>
      <c r="AJO93" s="3"/>
      <c r="AJP93" s="3"/>
      <c r="AJQ93" s="3"/>
      <c r="AJR93" s="3"/>
      <c r="AJS93" s="3"/>
      <c r="AJT93" s="3"/>
      <c r="AJU93" s="3"/>
      <c r="AJV93" s="3"/>
      <c r="AJW93" s="3"/>
      <c r="AJX93" s="3"/>
      <c r="AJY93" s="3"/>
      <c r="AJZ93" s="3"/>
      <c r="AKA93" s="3"/>
      <c r="AKB93" s="3"/>
      <c r="AKC93" s="3"/>
      <c r="AKD93" s="3"/>
      <c r="AKE93" s="3"/>
      <c r="AKF93" s="3"/>
      <c r="AKG93" s="3"/>
      <c r="AKH93" s="3"/>
      <c r="AKI93" s="3"/>
      <c r="AKJ93" s="3"/>
      <c r="AKK93" s="3"/>
      <c r="AKL93" s="3"/>
      <c r="AKM93" s="3"/>
      <c r="AKN93" s="3"/>
      <c r="AKO93" s="3"/>
      <c r="AKP93" s="3"/>
      <c r="AKQ93" s="3"/>
      <c r="AKR93" s="3"/>
      <c r="AKS93" s="3"/>
      <c r="AKT93" s="3"/>
      <c r="AKU93" s="3"/>
      <c r="AKV93" s="3"/>
      <c r="AKW93" s="3"/>
      <c r="AKX93" s="3"/>
      <c r="AKY93" s="3"/>
      <c r="AKZ93" s="3"/>
      <c r="ALA93" s="3"/>
      <c r="ALB93" s="3"/>
      <c r="ALC93" s="3"/>
      <c r="ALD93" s="3"/>
      <c r="ALE93" s="3"/>
      <c r="ALF93" s="3"/>
      <c r="ALG93" s="3"/>
      <c r="ALH93" s="3"/>
      <c r="ALI93" s="3"/>
      <c r="ALJ93" s="3"/>
      <c r="ALK93" s="3"/>
      <c r="ALL93" s="3"/>
      <c r="ALM93" s="3"/>
      <c r="ALN93" s="3"/>
      <c r="ALO93" s="3"/>
      <c r="ALP93" s="3"/>
      <c r="ALQ93" s="3"/>
      <c r="ALR93" s="3"/>
      <c r="ALS93" s="3"/>
      <c r="ALT93" s="3"/>
      <c r="ALU93" s="3"/>
      <c r="ALV93" s="3"/>
      <c r="ALW93" s="3"/>
      <c r="ALX93" s="3"/>
      <c r="ALY93" s="3"/>
      <c r="ALZ93" s="3"/>
      <c r="AMA93" s="3"/>
      <c r="AMB93" s="3"/>
      <c r="AMC93" s="3"/>
      <c r="AMD93" s="3"/>
      <c r="AME93" s="3"/>
      <c r="AMF93" s="3"/>
      <c r="AMG93" s="3"/>
      <c r="AMH93" s="3"/>
      <c r="AMI93" s="3"/>
      <c r="AMJ93" s="3"/>
      <c r="AMK93" s="3"/>
      <c r="AML93" s="3"/>
    </row>
    <row r="94" spans="2:1026" s="2" customFormat="1" ht="15" customHeight="1" x14ac:dyDescent="0.2">
      <c r="B94" s="101" t="s">
        <v>9</v>
      </c>
      <c r="C94" s="138" t="s">
        <v>168</v>
      </c>
      <c r="D94" s="138"/>
      <c r="E94" s="138"/>
      <c r="F94" s="138"/>
      <c r="G94" s="138"/>
      <c r="H94" s="138"/>
      <c r="I94" s="80">
        <f>(5/365)*1.5%</f>
        <v>2.0547945205479451E-4</v>
      </c>
      <c r="J94" s="105">
        <f t="shared" ref="J94:J97" si="2">I94*$I$38</f>
        <v>0</v>
      </c>
      <c r="K94" s="22"/>
      <c r="M94" s="2" t="s">
        <v>220</v>
      </c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/>
      <c r="MD94" s="3"/>
      <c r="ME94" s="3"/>
      <c r="MF94" s="3"/>
      <c r="MG94" s="3"/>
      <c r="MH94" s="3"/>
      <c r="MI94" s="3"/>
      <c r="MJ94" s="3"/>
      <c r="MK94" s="3"/>
      <c r="ML94" s="3"/>
      <c r="MM94" s="3"/>
      <c r="MN94" s="3"/>
      <c r="MO94" s="3"/>
      <c r="MP94" s="3"/>
      <c r="MQ94" s="3"/>
      <c r="MR94" s="3"/>
      <c r="MS94" s="3"/>
      <c r="MT94" s="3"/>
      <c r="MU94" s="3"/>
      <c r="MV94" s="3"/>
      <c r="MW94" s="3"/>
      <c r="MX94" s="3"/>
      <c r="MY94" s="3"/>
      <c r="MZ94" s="3"/>
      <c r="NA94" s="3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"/>
      <c r="OB94" s="3"/>
      <c r="OC94" s="3"/>
      <c r="OD94" s="3"/>
      <c r="OE94" s="3"/>
      <c r="OF94" s="3"/>
      <c r="OG94" s="3"/>
      <c r="OH94" s="3"/>
      <c r="OI94" s="3"/>
      <c r="OJ94" s="3"/>
      <c r="OK94" s="3"/>
      <c r="OL94" s="3"/>
      <c r="OM94" s="3"/>
      <c r="ON94" s="3"/>
      <c r="OO94" s="3"/>
      <c r="OP94" s="3"/>
      <c r="OQ94" s="3"/>
      <c r="OR94" s="3"/>
      <c r="OS94" s="3"/>
      <c r="OT94" s="3"/>
      <c r="OU94" s="3"/>
      <c r="OV94" s="3"/>
      <c r="OW94" s="3"/>
      <c r="OX94" s="3"/>
      <c r="OY94" s="3"/>
      <c r="OZ94" s="3"/>
      <c r="PA94" s="3"/>
      <c r="PB94" s="3"/>
      <c r="PC94" s="3"/>
      <c r="PD94" s="3"/>
      <c r="PE94" s="3"/>
      <c r="PF94" s="3"/>
      <c r="PG94" s="3"/>
      <c r="PH94" s="3"/>
      <c r="PI94" s="3"/>
      <c r="PJ94" s="3"/>
      <c r="PK94" s="3"/>
      <c r="PL94" s="3"/>
      <c r="PM94" s="3"/>
      <c r="PN94" s="3"/>
      <c r="PO94" s="3"/>
      <c r="PP94" s="3"/>
      <c r="PQ94" s="3"/>
      <c r="PR94" s="3"/>
      <c r="PS94" s="3"/>
      <c r="PT94" s="3"/>
      <c r="PU94" s="3"/>
      <c r="PV94" s="3"/>
      <c r="PW94" s="3"/>
      <c r="PX94" s="3"/>
      <c r="PY94" s="3"/>
      <c r="PZ94" s="3"/>
      <c r="QA94" s="3"/>
      <c r="QB94" s="3"/>
      <c r="QC94" s="3"/>
      <c r="QD94" s="3"/>
      <c r="QE94" s="3"/>
      <c r="QF94" s="3"/>
      <c r="QG94" s="3"/>
      <c r="QH94" s="3"/>
      <c r="QI94" s="3"/>
      <c r="QJ94" s="3"/>
      <c r="QK94" s="3"/>
      <c r="QL94" s="3"/>
      <c r="QM94" s="3"/>
      <c r="QN94" s="3"/>
      <c r="QO94" s="3"/>
      <c r="QP94" s="3"/>
      <c r="QQ94" s="3"/>
      <c r="QR94" s="3"/>
      <c r="QS94" s="3"/>
      <c r="QT94" s="3"/>
      <c r="QU94" s="3"/>
      <c r="QV94" s="3"/>
      <c r="QW94" s="3"/>
      <c r="QX94" s="3"/>
      <c r="QY94" s="3"/>
      <c r="QZ94" s="3"/>
      <c r="RA94" s="3"/>
      <c r="RB94" s="3"/>
      <c r="RC94" s="3"/>
      <c r="RD94" s="3"/>
      <c r="RE94" s="3"/>
      <c r="RF94" s="3"/>
      <c r="RG94" s="3"/>
      <c r="RH94" s="3"/>
      <c r="RI94" s="3"/>
      <c r="RJ94" s="3"/>
      <c r="RK94" s="3"/>
      <c r="RL94" s="3"/>
      <c r="RM94" s="3"/>
      <c r="RN94" s="3"/>
      <c r="RO94" s="3"/>
      <c r="RP94" s="3"/>
      <c r="RQ94" s="3"/>
      <c r="RR94" s="3"/>
      <c r="RS94" s="3"/>
      <c r="RT94" s="3"/>
      <c r="RU94" s="3"/>
      <c r="RV94" s="3"/>
      <c r="RW94" s="3"/>
      <c r="RX94" s="3"/>
      <c r="RY94" s="3"/>
      <c r="RZ94" s="3"/>
      <c r="SA94" s="3"/>
      <c r="SB94" s="3"/>
      <c r="SC94" s="3"/>
      <c r="SD94" s="3"/>
      <c r="SE94" s="3"/>
      <c r="SF94" s="3"/>
      <c r="SG94" s="3"/>
      <c r="SH94" s="3"/>
      <c r="SI94" s="3"/>
      <c r="SJ94" s="3"/>
      <c r="SK94" s="3"/>
      <c r="SL94" s="3"/>
      <c r="SM94" s="3"/>
      <c r="SN94" s="3"/>
      <c r="SO94" s="3"/>
      <c r="SP94" s="3"/>
      <c r="SQ94" s="3"/>
      <c r="SR94" s="3"/>
      <c r="SS94" s="3"/>
      <c r="ST94" s="3"/>
      <c r="SU94" s="3"/>
      <c r="SV94" s="3"/>
      <c r="SW94" s="3"/>
      <c r="SX94" s="3"/>
      <c r="SY94" s="3"/>
      <c r="SZ94" s="3"/>
      <c r="TA94" s="3"/>
      <c r="TB94" s="3"/>
      <c r="TC94" s="3"/>
      <c r="TD94" s="3"/>
      <c r="TE94" s="3"/>
      <c r="TF94" s="3"/>
      <c r="TG94" s="3"/>
      <c r="TH94" s="3"/>
      <c r="TI94" s="3"/>
      <c r="TJ94" s="3"/>
      <c r="TK94" s="3"/>
      <c r="TL94" s="3"/>
      <c r="TM94" s="3"/>
      <c r="TN94" s="3"/>
      <c r="TO94" s="3"/>
      <c r="TP94" s="3"/>
      <c r="TQ94" s="3"/>
      <c r="TR94" s="3"/>
      <c r="TS94" s="3"/>
      <c r="TT94" s="3"/>
      <c r="TU94" s="3"/>
      <c r="TV94" s="3"/>
      <c r="TW94" s="3"/>
      <c r="TX94" s="3"/>
      <c r="TY94" s="3"/>
      <c r="TZ94" s="3"/>
      <c r="UA94" s="3"/>
      <c r="UB94" s="3"/>
      <c r="UC94" s="3"/>
      <c r="UD94" s="3"/>
      <c r="UE94" s="3"/>
      <c r="UF94" s="3"/>
      <c r="UG94" s="3"/>
      <c r="UH94" s="3"/>
      <c r="UI94" s="3"/>
      <c r="UJ94" s="3"/>
      <c r="UK94" s="3"/>
      <c r="UL94" s="3"/>
      <c r="UM94" s="3"/>
      <c r="UN94" s="3"/>
      <c r="UO94" s="3"/>
      <c r="UP94" s="3"/>
      <c r="UQ94" s="3"/>
      <c r="UR94" s="3"/>
      <c r="US94" s="3"/>
      <c r="UT94" s="3"/>
      <c r="UU94" s="3"/>
      <c r="UV94" s="3"/>
      <c r="UW94" s="3"/>
      <c r="UX94" s="3"/>
      <c r="UY94" s="3"/>
      <c r="UZ94" s="3"/>
      <c r="VA94" s="3"/>
      <c r="VB94" s="3"/>
      <c r="VC94" s="3"/>
      <c r="VD94" s="3"/>
      <c r="VE94" s="3"/>
      <c r="VF94" s="3"/>
      <c r="VG94" s="3"/>
      <c r="VH94" s="3"/>
      <c r="VI94" s="3"/>
      <c r="VJ94" s="3"/>
      <c r="VK94" s="3"/>
      <c r="VL94" s="3"/>
      <c r="VM94" s="3"/>
      <c r="VN94" s="3"/>
      <c r="VO94" s="3"/>
      <c r="VP94" s="3"/>
      <c r="VQ94" s="3"/>
      <c r="VR94" s="3"/>
      <c r="VS94" s="3"/>
      <c r="VT94" s="3"/>
      <c r="VU94" s="3"/>
      <c r="VV94" s="3"/>
      <c r="VW94" s="3"/>
      <c r="VX94" s="3"/>
      <c r="VY94" s="3"/>
      <c r="VZ94" s="3"/>
      <c r="WA94" s="3"/>
      <c r="WB94" s="3"/>
      <c r="WC94" s="3"/>
      <c r="WD94" s="3"/>
      <c r="WE94" s="3"/>
      <c r="WF94" s="3"/>
      <c r="WG94" s="3"/>
      <c r="WH94" s="3"/>
      <c r="WI94" s="3"/>
      <c r="WJ94" s="3"/>
      <c r="WK94" s="3"/>
      <c r="WL94" s="3"/>
      <c r="WM94" s="3"/>
      <c r="WN94" s="3"/>
      <c r="WO94" s="3"/>
      <c r="WP94" s="3"/>
      <c r="WQ94" s="3"/>
      <c r="WR94" s="3"/>
      <c r="WS94" s="3"/>
      <c r="WT94" s="3"/>
      <c r="WU94" s="3"/>
      <c r="WV94" s="3"/>
      <c r="WW94" s="3"/>
      <c r="WX94" s="3"/>
      <c r="WY94" s="3"/>
      <c r="WZ94" s="3"/>
      <c r="XA94" s="3"/>
      <c r="XB94" s="3"/>
      <c r="XC94" s="3"/>
      <c r="XD94" s="3"/>
      <c r="XE94" s="3"/>
      <c r="XF94" s="3"/>
      <c r="XG94" s="3"/>
      <c r="XH94" s="3"/>
      <c r="XI94" s="3"/>
      <c r="XJ94" s="3"/>
      <c r="XK94" s="3"/>
      <c r="XL94" s="3"/>
      <c r="XM94" s="3"/>
      <c r="XN94" s="3"/>
      <c r="XO94" s="3"/>
      <c r="XP94" s="3"/>
      <c r="XQ94" s="3"/>
      <c r="XR94" s="3"/>
      <c r="XS94" s="3"/>
      <c r="XT94" s="3"/>
      <c r="XU94" s="3"/>
      <c r="XV94" s="3"/>
      <c r="XW94" s="3"/>
      <c r="XX94" s="3"/>
      <c r="XY94" s="3"/>
      <c r="XZ94" s="3"/>
      <c r="YA94" s="3"/>
      <c r="YB94" s="3"/>
      <c r="YC94" s="3"/>
      <c r="YD94" s="3"/>
      <c r="YE94" s="3"/>
      <c r="YF94" s="3"/>
      <c r="YG94" s="3"/>
      <c r="YH94" s="3"/>
      <c r="YI94" s="3"/>
      <c r="YJ94" s="3"/>
      <c r="YK94" s="3"/>
      <c r="YL94" s="3"/>
      <c r="YM94" s="3"/>
      <c r="YN94" s="3"/>
      <c r="YO94" s="3"/>
      <c r="YP94" s="3"/>
      <c r="YQ94" s="3"/>
      <c r="YR94" s="3"/>
      <c r="YS94" s="3"/>
      <c r="YT94" s="3"/>
      <c r="YU94" s="3"/>
      <c r="YV94" s="3"/>
      <c r="YW94" s="3"/>
      <c r="YX94" s="3"/>
      <c r="YY94" s="3"/>
      <c r="YZ94" s="3"/>
      <c r="ZA94" s="3"/>
      <c r="ZB94" s="3"/>
      <c r="ZC94" s="3"/>
      <c r="ZD94" s="3"/>
      <c r="ZE94" s="3"/>
      <c r="ZF94" s="3"/>
      <c r="ZG94" s="3"/>
      <c r="ZH94" s="3"/>
      <c r="ZI94" s="3"/>
      <c r="ZJ94" s="3"/>
      <c r="ZK94" s="3"/>
      <c r="ZL94" s="3"/>
      <c r="ZM94" s="3"/>
      <c r="ZN94" s="3"/>
      <c r="ZO94" s="3"/>
      <c r="ZP94" s="3"/>
      <c r="ZQ94" s="3"/>
      <c r="ZR94" s="3"/>
      <c r="ZS94" s="3"/>
      <c r="ZT94" s="3"/>
      <c r="ZU94" s="3"/>
      <c r="ZV94" s="3"/>
      <c r="ZW94" s="3"/>
      <c r="ZX94" s="3"/>
      <c r="ZY94" s="3"/>
      <c r="ZZ94" s="3"/>
      <c r="AAA94" s="3"/>
      <c r="AAB94" s="3"/>
      <c r="AAC94" s="3"/>
      <c r="AAD94" s="3"/>
      <c r="AAE94" s="3"/>
      <c r="AAF94" s="3"/>
      <c r="AAG94" s="3"/>
      <c r="AAH94" s="3"/>
      <c r="AAI94" s="3"/>
      <c r="AAJ94" s="3"/>
      <c r="AAK94" s="3"/>
      <c r="AAL94" s="3"/>
      <c r="AAM94" s="3"/>
      <c r="AAN94" s="3"/>
      <c r="AAO94" s="3"/>
      <c r="AAP94" s="3"/>
      <c r="AAQ94" s="3"/>
      <c r="AAR94" s="3"/>
      <c r="AAS94" s="3"/>
      <c r="AAT94" s="3"/>
      <c r="AAU94" s="3"/>
      <c r="AAV94" s="3"/>
      <c r="AAW94" s="3"/>
      <c r="AAX94" s="3"/>
      <c r="AAY94" s="3"/>
      <c r="AAZ94" s="3"/>
      <c r="ABA94" s="3"/>
      <c r="ABB94" s="3"/>
      <c r="ABC94" s="3"/>
      <c r="ABD94" s="3"/>
      <c r="ABE94" s="3"/>
      <c r="ABF94" s="3"/>
      <c r="ABG94" s="3"/>
      <c r="ABH94" s="3"/>
      <c r="ABI94" s="3"/>
      <c r="ABJ94" s="3"/>
      <c r="ABK94" s="3"/>
      <c r="ABL94" s="3"/>
      <c r="ABM94" s="3"/>
      <c r="ABN94" s="3"/>
      <c r="ABO94" s="3"/>
      <c r="ABP94" s="3"/>
      <c r="ABQ94" s="3"/>
      <c r="ABR94" s="3"/>
      <c r="ABS94" s="3"/>
      <c r="ABT94" s="3"/>
      <c r="ABU94" s="3"/>
      <c r="ABV94" s="3"/>
      <c r="ABW94" s="3"/>
      <c r="ABX94" s="3"/>
      <c r="ABY94" s="3"/>
      <c r="ABZ94" s="3"/>
      <c r="ACA94" s="3"/>
      <c r="ACB94" s="3"/>
      <c r="ACC94" s="3"/>
      <c r="ACD94" s="3"/>
      <c r="ACE94" s="3"/>
      <c r="ACF94" s="3"/>
      <c r="ACG94" s="3"/>
      <c r="ACH94" s="3"/>
      <c r="ACI94" s="3"/>
      <c r="ACJ94" s="3"/>
      <c r="ACK94" s="3"/>
      <c r="ACL94" s="3"/>
      <c r="ACM94" s="3"/>
      <c r="ACN94" s="3"/>
      <c r="ACO94" s="3"/>
      <c r="ACP94" s="3"/>
      <c r="ACQ94" s="3"/>
      <c r="ACR94" s="3"/>
      <c r="ACS94" s="3"/>
      <c r="ACT94" s="3"/>
      <c r="ACU94" s="3"/>
      <c r="ACV94" s="3"/>
      <c r="ACW94" s="3"/>
      <c r="ACX94" s="3"/>
      <c r="ACY94" s="3"/>
      <c r="ACZ94" s="3"/>
      <c r="ADA94" s="3"/>
      <c r="ADB94" s="3"/>
      <c r="ADC94" s="3"/>
      <c r="ADD94" s="3"/>
      <c r="ADE94" s="3"/>
      <c r="ADF94" s="3"/>
      <c r="ADG94" s="3"/>
      <c r="ADH94" s="3"/>
      <c r="ADI94" s="3"/>
      <c r="ADJ94" s="3"/>
      <c r="ADK94" s="3"/>
      <c r="ADL94" s="3"/>
      <c r="ADM94" s="3"/>
      <c r="ADN94" s="3"/>
      <c r="ADO94" s="3"/>
      <c r="ADP94" s="3"/>
      <c r="ADQ94" s="3"/>
      <c r="ADR94" s="3"/>
      <c r="ADS94" s="3"/>
      <c r="ADT94" s="3"/>
      <c r="ADU94" s="3"/>
      <c r="ADV94" s="3"/>
      <c r="ADW94" s="3"/>
      <c r="ADX94" s="3"/>
      <c r="ADY94" s="3"/>
      <c r="ADZ94" s="3"/>
      <c r="AEA94" s="3"/>
      <c r="AEB94" s="3"/>
      <c r="AEC94" s="3"/>
      <c r="AED94" s="3"/>
      <c r="AEE94" s="3"/>
      <c r="AEF94" s="3"/>
      <c r="AEG94" s="3"/>
      <c r="AEH94" s="3"/>
      <c r="AEI94" s="3"/>
      <c r="AEJ94" s="3"/>
      <c r="AEK94" s="3"/>
      <c r="AEL94" s="3"/>
      <c r="AEM94" s="3"/>
      <c r="AEN94" s="3"/>
      <c r="AEO94" s="3"/>
      <c r="AEP94" s="3"/>
      <c r="AEQ94" s="3"/>
      <c r="AER94" s="3"/>
      <c r="AES94" s="3"/>
      <c r="AET94" s="3"/>
      <c r="AEU94" s="3"/>
      <c r="AEV94" s="3"/>
      <c r="AEW94" s="3"/>
      <c r="AEX94" s="3"/>
      <c r="AEY94" s="3"/>
      <c r="AEZ94" s="3"/>
      <c r="AFA94" s="3"/>
      <c r="AFB94" s="3"/>
      <c r="AFC94" s="3"/>
      <c r="AFD94" s="3"/>
      <c r="AFE94" s="3"/>
      <c r="AFF94" s="3"/>
      <c r="AFG94" s="3"/>
      <c r="AFH94" s="3"/>
      <c r="AFI94" s="3"/>
      <c r="AFJ94" s="3"/>
      <c r="AFK94" s="3"/>
      <c r="AFL94" s="3"/>
      <c r="AFM94" s="3"/>
      <c r="AFN94" s="3"/>
      <c r="AFO94" s="3"/>
      <c r="AFP94" s="3"/>
      <c r="AFQ94" s="3"/>
      <c r="AFR94" s="3"/>
      <c r="AFS94" s="3"/>
      <c r="AFT94" s="3"/>
      <c r="AFU94" s="3"/>
      <c r="AFV94" s="3"/>
      <c r="AFW94" s="3"/>
      <c r="AFX94" s="3"/>
      <c r="AFY94" s="3"/>
      <c r="AFZ94" s="3"/>
      <c r="AGA94" s="3"/>
      <c r="AGB94" s="3"/>
      <c r="AGC94" s="3"/>
      <c r="AGD94" s="3"/>
      <c r="AGE94" s="3"/>
      <c r="AGF94" s="3"/>
      <c r="AGG94" s="3"/>
      <c r="AGH94" s="3"/>
      <c r="AGI94" s="3"/>
      <c r="AGJ94" s="3"/>
      <c r="AGK94" s="3"/>
      <c r="AGL94" s="3"/>
      <c r="AGM94" s="3"/>
      <c r="AGN94" s="3"/>
      <c r="AGO94" s="3"/>
      <c r="AGP94" s="3"/>
      <c r="AGQ94" s="3"/>
      <c r="AGR94" s="3"/>
      <c r="AGS94" s="3"/>
      <c r="AGT94" s="3"/>
      <c r="AGU94" s="3"/>
      <c r="AGV94" s="3"/>
      <c r="AGW94" s="3"/>
      <c r="AGX94" s="3"/>
      <c r="AGY94" s="3"/>
      <c r="AGZ94" s="3"/>
      <c r="AHA94" s="3"/>
      <c r="AHB94" s="3"/>
      <c r="AHC94" s="3"/>
      <c r="AHD94" s="3"/>
      <c r="AHE94" s="3"/>
      <c r="AHF94" s="3"/>
      <c r="AHG94" s="3"/>
      <c r="AHH94" s="3"/>
      <c r="AHI94" s="3"/>
      <c r="AHJ94" s="3"/>
      <c r="AHK94" s="3"/>
      <c r="AHL94" s="3"/>
      <c r="AHM94" s="3"/>
      <c r="AHN94" s="3"/>
      <c r="AHO94" s="3"/>
      <c r="AHP94" s="3"/>
      <c r="AHQ94" s="3"/>
      <c r="AHR94" s="3"/>
      <c r="AHS94" s="3"/>
      <c r="AHT94" s="3"/>
      <c r="AHU94" s="3"/>
      <c r="AHV94" s="3"/>
      <c r="AHW94" s="3"/>
      <c r="AHX94" s="3"/>
      <c r="AHY94" s="3"/>
      <c r="AHZ94" s="3"/>
      <c r="AIA94" s="3"/>
      <c r="AIB94" s="3"/>
      <c r="AIC94" s="3"/>
      <c r="AID94" s="3"/>
      <c r="AIE94" s="3"/>
      <c r="AIF94" s="3"/>
      <c r="AIG94" s="3"/>
      <c r="AIH94" s="3"/>
      <c r="AII94" s="3"/>
      <c r="AIJ94" s="3"/>
      <c r="AIK94" s="3"/>
      <c r="AIL94" s="3"/>
      <c r="AIM94" s="3"/>
      <c r="AIN94" s="3"/>
      <c r="AIO94" s="3"/>
      <c r="AIP94" s="3"/>
      <c r="AIQ94" s="3"/>
      <c r="AIR94" s="3"/>
      <c r="AIS94" s="3"/>
      <c r="AIT94" s="3"/>
      <c r="AIU94" s="3"/>
      <c r="AIV94" s="3"/>
      <c r="AIW94" s="3"/>
      <c r="AIX94" s="3"/>
      <c r="AIY94" s="3"/>
      <c r="AIZ94" s="3"/>
      <c r="AJA94" s="3"/>
      <c r="AJB94" s="3"/>
      <c r="AJC94" s="3"/>
      <c r="AJD94" s="3"/>
      <c r="AJE94" s="3"/>
      <c r="AJF94" s="3"/>
      <c r="AJG94" s="3"/>
      <c r="AJH94" s="3"/>
      <c r="AJI94" s="3"/>
      <c r="AJJ94" s="3"/>
      <c r="AJK94" s="3"/>
      <c r="AJL94" s="3"/>
      <c r="AJM94" s="3"/>
      <c r="AJN94" s="3"/>
      <c r="AJO94" s="3"/>
      <c r="AJP94" s="3"/>
      <c r="AJQ94" s="3"/>
      <c r="AJR94" s="3"/>
      <c r="AJS94" s="3"/>
      <c r="AJT94" s="3"/>
      <c r="AJU94" s="3"/>
      <c r="AJV94" s="3"/>
      <c r="AJW94" s="3"/>
      <c r="AJX94" s="3"/>
      <c r="AJY94" s="3"/>
      <c r="AJZ94" s="3"/>
      <c r="AKA94" s="3"/>
      <c r="AKB94" s="3"/>
      <c r="AKC94" s="3"/>
      <c r="AKD94" s="3"/>
      <c r="AKE94" s="3"/>
      <c r="AKF94" s="3"/>
      <c r="AKG94" s="3"/>
      <c r="AKH94" s="3"/>
      <c r="AKI94" s="3"/>
      <c r="AKJ94" s="3"/>
      <c r="AKK94" s="3"/>
      <c r="AKL94" s="3"/>
      <c r="AKM94" s="3"/>
      <c r="AKN94" s="3"/>
      <c r="AKO94" s="3"/>
      <c r="AKP94" s="3"/>
      <c r="AKQ94" s="3"/>
      <c r="AKR94" s="3"/>
      <c r="AKS94" s="3"/>
      <c r="AKT94" s="3"/>
      <c r="AKU94" s="3"/>
      <c r="AKV94" s="3"/>
      <c r="AKW94" s="3"/>
      <c r="AKX94" s="3"/>
      <c r="AKY94" s="3"/>
      <c r="AKZ94" s="3"/>
      <c r="ALA94" s="3"/>
      <c r="ALB94" s="3"/>
      <c r="ALC94" s="3"/>
      <c r="ALD94" s="3"/>
      <c r="ALE94" s="3"/>
      <c r="ALF94" s="3"/>
      <c r="ALG94" s="3"/>
      <c r="ALH94" s="3"/>
      <c r="ALI94" s="3"/>
      <c r="ALJ94" s="3"/>
      <c r="ALK94" s="3"/>
      <c r="ALL94" s="3"/>
      <c r="ALM94" s="3"/>
      <c r="ALN94" s="3"/>
      <c r="ALO94" s="3"/>
      <c r="ALP94" s="3"/>
      <c r="ALQ94" s="3"/>
      <c r="ALR94" s="3"/>
      <c r="ALS94" s="3"/>
      <c r="ALT94" s="3"/>
      <c r="ALU94" s="3"/>
      <c r="ALV94" s="3"/>
      <c r="ALW94" s="3"/>
      <c r="ALX94" s="3"/>
      <c r="ALY94" s="3"/>
      <c r="ALZ94" s="3"/>
      <c r="AMA94" s="3"/>
      <c r="AMB94" s="3"/>
      <c r="AMC94" s="3"/>
      <c r="AMD94" s="3"/>
      <c r="AME94" s="3"/>
      <c r="AMF94" s="3"/>
      <c r="AMG94" s="3"/>
      <c r="AMH94" s="3"/>
      <c r="AMI94" s="3"/>
      <c r="AMJ94" s="3"/>
      <c r="AMK94" s="3"/>
      <c r="AML94" s="3"/>
    </row>
    <row r="95" spans="2:1026" s="2" customFormat="1" ht="15" customHeight="1" x14ac:dyDescent="0.2">
      <c r="B95" s="101" t="s">
        <v>11</v>
      </c>
      <c r="C95" s="138" t="s">
        <v>169</v>
      </c>
      <c r="D95" s="138"/>
      <c r="E95" s="138"/>
      <c r="F95" s="138"/>
      <c r="G95" s="138"/>
      <c r="H95" s="138"/>
      <c r="I95" s="80">
        <f>((15/30)/12*0.0078)</f>
        <v>3.2499999999999999E-4</v>
      </c>
      <c r="J95" s="105">
        <f t="shared" si="2"/>
        <v>0</v>
      </c>
      <c r="K95" s="22"/>
      <c r="M95" s="2" t="s">
        <v>221</v>
      </c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</row>
    <row r="96" spans="2:1026" s="2" customFormat="1" ht="15" customHeight="1" x14ac:dyDescent="0.2">
      <c r="B96" s="101" t="s">
        <v>31</v>
      </c>
      <c r="C96" s="138" t="s">
        <v>170</v>
      </c>
      <c r="D96" s="138"/>
      <c r="E96" s="138"/>
      <c r="F96" s="138"/>
      <c r="G96" s="138"/>
      <c r="H96" s="138"/>
      <c r="I96" s="81">
        <v>5.5000000000000003E-4</v>
      </c>
      <c r="J96" s="105">
        <f t="shared" si="2"/>
        <v>0</v>
      </c>
      <c r="K96" s="22"/>
      <c r="M96" s="2" t="s">
        <v>222</v>
      </c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</row>
    <row r="97" spans="2:1026" s="2" customFormat="1" ht="15" customHeight="1" x14ac:dyDescent="0.2">
      <c r="B97" s="101" t="s">
        <v>33</v>
      </c>
      <c r="C97" s="138" t="s">
        <v>191</v>
      </c>
      <c r="D97" s="138"/>
      <c r="E97" s="138"/>
      <c r="F97" s="138"/>
      <c r="G97" s="138"/>
      <c r="H97" s="138"/>
      <c r="I97" s="30">
        <f>(5.96/30)/12</f>
        <v>1.6555555555555556E-2</v>
      </c>
      <c r="J97" s="105">
        <f t="shared" si="2"/>
        <v>0</v>
      </c>
      <c r="K97" s="22"/>
      <c r="M97" s="2" t="s">
        <v>223</v>
      </c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</row>
    <row r="98" spans="2:1026" s="2" customFormat="1" ht="15" customHeight="1" x14ac:dyDescent="0.2">
      <c r="B98" s="178" t="s">
        <v>44</v>
      </c>
      <c r="C98" s="179"/>
      <c r="D98" s="179"/>
      <c r="E98" s="179"/>
      <c r="F98" s="179"/>
      <c r="G98" s="179"/>
      <c r="H98" s="179"/>
      <c r="I98" s="90">
        <f>SUM(I92:I97)</f>
        <v>0.11116381278538813</v>
      </c>
      <c r="J98" s="115">
        <f>SUM(J92:J97)</f>
        <v>0</v>
      </c>
      <c r="K98" s="22"/>
      <c r="M98" s="2" t="s">
        <v>138</v>
      </c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</row>
    <row r="99" spans="2:1026" s="2" customFormat="1" ht="15" customHeight="1" x14ac:dyDescent="0.2">
      <c r="B99" s="215"/>
      <c r="C99" s="216"/>
      <c r="D99" s="216"/>
      <c r="E99" s="216"/>
      <c r="F99" s="216"/>
      <c r="G99" s="216"/>
      <c r="H99" s="216"/>
      <c r="I99" s="216"/>
      <c r="J99" s="217"/>
      <c r="K99" s="22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</row>
    <row r="100" spans="2:1026" s="2" customFormat="1" ht="15" customHeight="1" x14ac:dyDescent="0.2">
      <c r="B100" s="186" t="s">
        <v>77</v>
      </c>
      <c r="C100" s="187"/>
      <c r="D100" s="187"/>
      <c r="E100" s="187"/>
      <c r="F100" s="187"/>
      <c r="G100" s="187"/>
      <c r="H100" s="187"/>
      <c r="I100" s="187"/>
      <c r="J100" s="188"/>
      <c r="K100" s="22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</row>
    <row r="101" spans="2:1026" s="2" customFormat="1" ht="15" customHeight="1" x14ac:dyDescent="0.2">
      <c r="B101" s="102" t="s">
        <v>78</v>
      </c>
      <c r="C101" s="152" t="s">
        <v>171</v>
      </c>
      <c r="D101" s="152"/>
      <c r="E101" s="152"/>
      <c r="F101" s="152"/>
      <c r="G101" s="152"/>
      <c r="H101" s="152"/>
      <c r="I101" s="88" t="s">
        <v>42</v>
      </c>
      <c r="J101" s="114" t="s">
        <v>26</v>
      </c>
      <c r="K101" s="22"/>
      <c r="N101" s="2" t="s">
        <v>132</v>
      </c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</row>
    <row r="102" spans="2:1026" s="2" customFormat="1" ht="15" customHeight="1" x14ac:dyDescent="0.2">
      <c r="B102" s="101" t="s">
        <v>5</v>
      </c>
      <c r="C102" s="138" t="s">
        <v>173</v>
      </c>
      <c r="D102" s="138"/>
      <c r="E102" s="138"/>
      <c r="F102" s="138"/>
      <c r="G102" s="138"/>
      <c r="H102" s="138"/>
      <c r="I102" s="30"/>
      <c r="J102" s="105">
        <f>(I31+I32+I33)*I102</f>
        <v>0</v>
      </c>
      <c r="K102" s="22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</row>
    <row r="103" spans="2:1026" s="2" customFormat="1" ht="15" customHeight="1" x14ac:dyDescent="0.2">
      <c r="B103" s="178" t="s">
        <v>44</v>
      </c>
      <c r="C103" s="179"/>
      <c r="D103" s="179"/>
      <c r="E103" s="179"/>
      <c r="F103" s="179"/>
      <c r="G103" s="179"/>
      <c r="H103" s="179"/>
      <c r="I103" s="180">
        <f>SUM(J99:J102)</f>
        <v>0</v>
      </c>
      <c r="J103" s="181"/>
      <c r="K103" s="22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</row>
    <row r="104" spans="2:1026" s="2" customFormat="1" ht="15" customHeight="1" x14ac:dyDescent="0.2">
      <c r="B104" s="120"/>
      <c r="C104" s="121"/>
      <c r="D104" s="121"/>
      <c r="E104" s="121"/>
      <c r="F104" s="121"/>
      <c r="G104" s="121"/>
      <c r="H104" s="121"/>
      <c r="I104" s="121"/>
      <c r="J104" s="122"/>
      <c r="K104" s="22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/>
      <c r="MD104" s="3"/>
      <c r="ME104" s="3"/>
      <c r="MF104" s="3"/>
      <c r="MG104" s="3"/>
      <c r="MH104" s="3"/>
      <c r="MI104" s="3"/>
      <c r="MJ104" s="3"/>
      <c r="MK104" s="3"/>
      <c r="ML104" s="3"/>
      <c r="MM104" s="3"/>
      <c r="MN104" s="3"/>
      <c r="MO104" s="3"/>
      <c r="MP104" s="3"/>
      <c r="MQ104" s="3"/>
      <c r="MR104" s="3"/>
      <c r="MS104" s="3"/>
      <c r="MT104" s="3"/>
      <c r="MU104" s="3"/>
      <c r="MV104" s="3"/>
      <c r="MW104" s="3"/>
      <c r="MX104" s="3"/>
      <c r="MY104" s="3"/>
      <c r="MZ104" s="3"/>
      <c r="NA104" s="3"/>
      <c r="NB104" s="3"/>
      <c r="NC104" s="3"/>
      <c r="ND104" s="3"/>
      <c r="NE104" s="3"/>
      <c r="NF104" s="3"/>
      <c r="NG104" s="3"/>
      <c r="NH104" s="3"/>
      <c r="NI104" s="3"/>
      <c r="NJ104" s="3"/>
      <c r="NK104" s="3"/>
      <c r="NL104" s="3"/>
      <c r="NM104" s="3"/>
      <c r="NN104" s="3"/>
      <c r="NO104" s="3"/>
      <c r="NP104" s="3"/>
      <c r="NQ104" s="3"/>
      <c r="NR104" s="3"/>
      <c r="NS104" s="3"/>
      <c r="NT104" s="3"/>
      <c r="NU104" s="3"/>
      <c r="NV104" s="3"/>
      <c r="NW104" s="3"/>
      <c r="NX104" s="3"/>
      <c r="NY104" s="3"/>
      <c r="NZ104" s="3"/>
      <c r="OA104" s="3"/>
      <c r="OB104" s="3"/>
      <c r="OC104" s="3"/>
      <c r="OD104" s="3"/>
      <c r="OE104" s="3"/>
      <c r="OF104" s="3"/>
      <c r="OG104" s="3"/>
      <c r="OH104" s="3"/>
      <c r="OI104" s="3"/>
      <c r="OJ104" s="3"/>
      <c r="OK104" s="3"/>
      <c r="OL104" s="3"/>
      <c r="OM104" s="3"/>
      <c r="ON104" s="3"/>
      <c r="OO104" s="3"/>
      <c r="OP104" s="3"/>
      <c r="OQ104" s="3"/>
      <c r="OR104" s="3"/>
      <c r="OS104" s="3"/>
      <c r="OT104" s="3"/>
      <c r="OU104" s="3"/>
      <c r="OV104" s="3"/>
      <c r="OW104" s="3"/>
      <c r="OX104" s="3"/>
      <c r="OY104" s="3"/>
      <c r="OZ104" s="3"/>
      <c r="PA104" s="3"/>
      <c r="PB104" s="3"/>
      <c r="PC104" s="3"/>
      <c r="PD104" s="3"/>
      <c r="PE104" s="3"/>
      <c r="PF104" s="3"/>
      <c r="PG104" s="3"/>
      <c r="PH104" s="3"/>
      <c r="PI104" s="3"/>
      <c r="PJ104" s="3"/>
      <c r="PK104" s="3"/>
      <c r="PL104" s="3"/>
      <c r="PM104" s="3"/>
      <c r="PN104" s="3"/>
      <c r="PO104" s="3"/>
      <c r="PP104" s="3"/>
      <c r="PQ104" s="3"/>
      <c r="PR104" s="3"/>
      <c r="PS104" s="3"/>
      <c r="PT104" s="3"/>
      <c r="PU104" s="3"/>
      <c r="PV104" s="3"/>
      <c r="PW104" s="3"/>
      <c r="PX104" s="3"/>
      <c r="PY104" s="3"/>
      <c r="PZ104" s="3"/>
      <c r="QA104" s="3"/>
      <c r="QB104" s="3"/>
      <c r="QC104" s="3"/>
      <c r="QD104" s="3"/>
      <c r="QE104" s="3"/>
      <c r="QF104" s="3"/>
      <c r="QG104" s="3"/>
      <c r="QH104" s="3"/>
      <c r="QI104" s="3"/>
      <c r="QJ104" s="3"/>
      <c r="QK104" s="3"/>
      <c r="QL104" s="3"/>
      <c r="QM104" s="3"/>
      <c r="QN104" s="3"/>
      <c r="QO104" s="3"/>
      <c r="QP104" s="3"/>
      <c r="QQ104" s="3"/>
      <c r="QR104" s="3"/>
      <c r="QS104" s="3"/>
      <c r="QT104" s="3"/>
      <c r="QU104" s="3"/>
      <c r="QV104" s="3"/>
      <c r="QW104" s="3"/>
      <c r="QX104" s="3"/>
      <c r="QY104" s="3"/>
      <c r="QZ104" s="3"/>
      <c r="RA104" s="3"/>
      <c r="RB104" s="3"/>
      <c r="RC104" s="3"/>
      <c r="RD104" s="3"/>
      <c r="RE104" s="3"/>
      <c r="RF104" s="3"/>
      <c r="RG104" s="3"/>
      <c r="RH104" s="3"/>
      <c r="RI104" s="3"/>
      <c r="RJ104" s="3"/>
      <c r="RK104" s="3"/>
      <c r="RL104" s="3"/>
      <c r="RM104" s="3"/>
      <c r="RN104" s="3"/>
      <c r="RO104" s="3"/>
      <c r="RP104" s="3"/>
      <c r="RQ104" s="3"/>
      <c r="RR104" s="3"/>
      <c r="RS104" s="3"/>
      <c r="RT104" s="3"/>
      <c r="RU104" s="3"/>
      <c r="RV104" s="3"/>
      <c r="RW104" s="3"/>
      <c r="RX104" s="3"/>
      <c r="RY104" s="3"/>
      <c r="RZ104" s="3"/>
      <c r="SA104" s="3"/>
      <c r="SB104" s="3"/>
      <c r="SC104" s="3"/>
      <c r="SD104" s="3"/>
      <c r="SE104" s="3"/>
      <c r="SF104" s="3"/>
      <c r="SG104" s="3"/>
      <c r="SH104" s="3"/>
      <c r="SI104" s="3"/>
      <c r="SJ104" s="3"/>
      <c r="SK104" s="3"/>
      <c r="SL104" s="3"/>
      <c r="SM104" s="3"/>
      <c r="SN104" s="3"/>
      <c r="SO104" s="3"/>
      <c r="SP104" s="3"/>
      <c r="SQ104" s="3"/>
      <c r="SR104" s="3"/>
      <c r="SS104" s="3"/>
      <c r="ST104" s="3"/>
      <c r="SU104" s="3"/>
      <c r="SV104" s="3"/>
      <c r="SW104" s="3"/>
      <c r="SX104" s="3"/>
      <c r="SY104" s="3"/>
      <c r="SZ104" s="3"/>
      <c r="TA104" s="3"/>
      <c r="TB104" s="3"/>
      <c r="TC104" s="3"/>
      <c r="TD104" s="3"/>
      <c r="TE104" s="3"/>
      <c r="TF104" s="3"/>
      <c r="TG104" s="3"/>
      <c r="TH104" s="3"/>
      <c r="TI104" s="3"/>
      <c r="TJ104" s="3"/>
      <c r="TK104" s="3"/>
      <c r="TL104" s="3"/>
      <c r="TM104" s="3"/>
      <c r="TN104" s="3"/>
      <c r="TO104" s="3"/>
      <c r="TP104" s="3"/>
      <c r="TQ104" s="3"/>
      <c r="TR104" s="3"/>
      <c r="TS104" s="3"/>
      <c r="TT104" s="3"/>
      <c r="TU104" s="3"/>
      <c r="TV104" s="3"/>
      <c r="TW104" s="3"/>
      <c r="TX104" s="3"/>
      <c r="TY104" s="3"/>
      <c r="TZ104" s="3"/>
      <c r="UA104" s="3"/>
      <c r="UB104" s="3"/>
      <c r="UC104" s="3"/>
      <c r="UD104" s="3"/>
      <c r="UE104" s="3"/>
      <c r="UF104" s="3"/>
      <c r="UG104" s="3"/>
      <c r="UH104" s="3"/>
      <c r="UI104" s="3"/>
      <c r="UJ104" s="3"/>
      <c r="UK104" s="3"/>
      <c r="UL104" s="3"/>
      <c r="UM104" s="3"/>
      <c r="UN104" s="3"/>
      <c r="UO104" s="3"/>
      <c r="UP104" s="3"/>
      <c r="UQ104" s="3"/>
      <c r="UR104" s="3"/>
      <c r="US104" s="3"/>
      <c r="UT104" s="3"/>
      <c r="UU104" s="3"/>
      <c r="UV104" s="3"/>
      <c r="UW104" s="3"/>
      <c r="UX104" s="3"/>
      <c r="UY104" s="3"/>
      <c r="UZ104" s="3"/>
      <c r="VA104" s="3"/>
      <c r="VB104" s="3"/>
      <c r="VC104" s="3"/>
      <c r="VD104" s="3"/>
      <c r="VE104" s="3"/>
      <c r="VF104" s="3"/>
      <c r="VG104" s="3"/>
      <c r="VH104" s="3"/>
      <c r="VI104" s="3"/>
      <c r="VJ104" s="3"/>
      <c r="VK104" s="3"/>
      <c r="VL104" s="3"/>
      <c r="VM104" s="3"/>
      <c r="VN104" s="3"/>
      <c r="VO104" s="3"/>
      <c r="VP104" s="3"/>
      <c r="VQ104" s="3"/>
      <c r="VR104" s="3"/>
      <c r="VS104" s="3"/>
      <c r="VT104" s="3"/>
      <c r="VU104" s="3"/>
      <c r="VV104" s="3"/>
      <c r="VW104" s="3"/>
      <c r="VX104" s="3"/>
      <c r="VY104" s="3"/>
      <c r="VZ104" s="3"/>
      <c r="WA104" s="3"/>
      <c r="WB104" s="3"/>
      <c r="WC104" s="3"/>
      <c r="WD104" s="3"/>
      <c r="WE104" s="3"/>
      <c r="WF104" s="3"/>
      <c r="WG104" s="3"/>
      <c r="WH104" s="3"/>
      <c r="WI104" s="3"/>
      <c r="WJ104" s="3"/>
      <c r="WK104" s="3"/>
      <c r="WL104" s="3"/>
      <c r="WM104" s="3"/>
      <c r="WN104" s="3"/>
      <c r="WO104" s="3"/>
      <c r="WP104" s="3"/>
      <c r="WQ104" s="3"/>
      <c r="WR104" s="3"/>
      <c r="WS104" s="3"/>
      <c r="WT104" s="3"/>
      <c r="WU104" s="3"/>
      <c r="WV104" s="3"/>
      <c r="WW104" s="3"/>
      <c r="WX104" s="3"/>
      <c r="WY104" s="3"/>
      <c r="WZ104" s="3"/>
      <c r="XA104" s="3"/>
      <c r="XB104" s="3"/>
      <c r="XC104" s="3"/>
      <c r="XD104" s="3"/>
      <c r="XE104" s="3"/>
      <c r="XF104" s="3"/>
      <c r="XG104" s="3"/>
      <c r="XH104" s="3"/>
      <c r="XI104" s="3"/>
      <c r="XJ104" s="3"/>
      <c r="XK104" s="3"/>
      <c r="XL104" s="3"/>
      <c r="XM104" s="3"/>
      <c r="XN104" s="3"/>
      <c r="XO104" s="3"/>
      <c r="XP104" s="3"/>
      <c r="XQ104" s="3"/>
      <c r="XR104" s="3"/>
      <c r="XS104" s="3"/>
      <c r="XT104" s="3"/>
      <c r="XU104" s="3"/>
      <c r="XV104" s="3"/>
      <c r="XW104" s="3"/>
      <c r="XX104" s="3"/>
      <c r="XY104" s="3"/>
      <c r="XZ104" s="3"/>
      <c r="YA104" s="3"/>
      <c r="YB104" s="3"/>
      <c r="YC104" s="3"/>
      <c r="YD104" s="3"/>
      <c r="YE104" s="3"/>
      <c r="YF104" s="3"/>
      <c r="YG104" s="3"/>
      <c r="YH104" s="3"/>
      <c r="YI104" s="3"/>
      <c r="YJ104" s="3"/>
      <c r="YK104" s="3"/>
      <c r="YL104" s="3"/>
      <c r="YM104" s="3"/>
      <c r="YN104" s="3"/>
      <c r="YO104" s="3"/>
      <c r="YP104" s="3"/>
      <c r="YQ104" s="3"/>
      <c r="YR104" s="3"/>
      <c r="YS104" s="3"/>
      <c r="YT104" s="3"/>
      <c r="YU104" s="3"/>
      <c r="YV104" s="3"/>
      <c r="YW104" s="3"/>
      <c r="YX104" s="3"/>
      <c r="YY104" s="3"/>
      <c r="YZ104" s="3"/>
      <c r="ZA104" s="3"/>
      <c r="ZB104" s="3"/>
      <c r="ZC104" s="3"/>
      <c r="ZD104" s="3"/>
      <c r="ZE104" s="3"/>
      <c r="ZF104" s="3"/>
      <c r="ZG104" s="3"/>
      <c r="ZH104" s="3"/>
      <c r="ZI104" s="3"/>
      <c r="ZJ104" s="3"/>
      <c r="ZK104" s="3"/>
      <c r="ZL104" s="3"/>
      <c r="ZM104" s="3"/>
      <c r="ZN104" s="3"/>
      <c r="ZO104" s="3"/>
      <c r="ZP104" s="3"/>
      <c r="ZQ104" s="3"/>
      <c r="ZR104" s="3"/>
      <c r="ZS104" s="3"/>
      <c r="ZT104" s="3"/>
      <c r="ZU104" s="3"/>
      <c r="ZV104" s="3"/>
      <c r="ZW104" s="3"/>
      <c r="ZX104" s="3"/>
      <c r="ZY104" s="3"/>
      <c r="ZZ104" s="3"/>
      <c r="AAA104" s="3"/>
      <c r="AAB104" s="3"/>
      <c r="AAC104" s="3"/>
      <c r="AAD104" s="3"/>
      <c r="AAE104" s="3"/>
      <c r="AAF104" s="3"/>
      <c r="AAG104" s="3"/>
      <c r="AAH104" s="3"/>
      <c r="AAI104" s="3"/>
      <c r="AAJ104" s="3"/>
      <c r="AAK104" s="3"/>
      <c r="AAL104" s="3"/>
      <c r="AAM104" s="3"/>
      <c r="AAN104" s="3"/>
      <c r="AAO104" s="3"/>
      <c r="AAP104" s="3"/>
      <c r="AAQ104" s="3"/>
      <c r="AAR104" s="3"/>
      <c r="AAS104" s="3"/>
      <c r="AAT104" s="3"/>
      <c r="AAU104" s="3"/>
      <c r="AAV104" s="3"/>
      <c r="AAW104" s="3"/>
      <c r="AAX104" s="3"/>
      <c r="AAY104" s="3"/>
      <c r="AAZ104" s="3"/>
      <c r="ABA104" s="3"/>
      <c r="ABB104" s="3"/>
      <c r="ABC104" s="3"/>
      <c r="ABD104" s="3"/>
      <c r="ABE104" s="3"/>
      <c r="ABF104" s="3"/>
      <c r="ABG104" s="3"/>
      <c r="ABH104" s="3"/>
      <c r="ABI104" s="3"/>
      <c r="ABJ104" s="3"/>
      <c r="ABK104" s="3"/>
      <c r="ABL104" s="3"/>
      <c r="ABM104" s="3"/>
      <c r="ABN104" s="3"/>
      <c r="ABO104" s="3"/>
      <c r="ABP104" s="3"/>
      <c r="ABQ104" s="3"/>
      <c r="ABR104" s="3"/>
      <c r="ABS104" s="3"/>
      <c r="ABT104" s="3"/>
      <c r="ABU104" s="3"/>
      <c r="ABV104" s="3"/>
      <c r="ABW104" s="3"/>
      <c r="ABX104" s="3"/>
      <c r="ABY104" s="3"/>
      <c r="ABZ104" s="3"/>
      <c r="ACA104" s="3"/>
      <c r="ACB104" s="3"/>
      <c r="ACC104" s="3"/>
      <c r="ACD104" s="3"/>
      <c r="ACE104" s="3"/>
      <c r="ACF104" s="3"/>
      <c r="ACG104" s="3"/>
      <c r="ACH104" s="3"/>
      <c r="ACI104" s="3"/>
      <c r="ACJ104" s="3"/>
      <c r="ACK104" s="3"/>
      <c r="ACL104" s="3"/>
      <c r="ACM104" s="3"/>
      <c r="ACN104" s="3"/>
      <c r="ACO104" s="3"/>
      <c r="ACP104" s="3"/>
      <c r="ACQ104" s="3"/>
      <c r="ACR104" s="3"/>
      <c r="ACS104" s="3"/>
      <c r="ACT104" s="3"/>
      <c r="ACU104" s="3"/>
      <c r="ACV104" s="3"/>
      <c r="ACW104" s="3"/>
      <c r="ACX104" s="3"/>
      <c r="ACY104" s="3"/>
      <c r="ACZ104" s="3"/>
      <c r="ADA104" s="3"/>
      <c r="ADB104" s="3"/>
      <c r="ADC104" s="3"/>
      <c r="ADD104" s="3"/>
      <c r="ADE104" s="3"/>
      <c r="ADF104" s="3"/>
      <c r="ADG104" s="3"/>
      <c r="ADH104" s="3"/>
      <c r="ADI104" s="3"/>
      <c r="ADJ104" s="3"/>
      <c r="ADK104" s="3"/>
      <c r="ADL104" s="3"/>
      <c r="ADM104" s="3"/>
      <c r="ADN104" s="3"/>
      <c r="ADO104" s="3"/>
      <c r="ADP104" s="3"/>
      <c r="ADQ104" s="3"/>
      <c r="ADR104" s="3"/>
      <c r="ADS104" s="3"/>
      <c r="ADT104" s="3"/>
      <c r="ADU104" s="3"/>
      <c r="ADV104" s="3"/>
      <c r="ADW104" s="3"/>
      <c r="ADX104" s="3"/>
      <c r="ADY104" s="3"/>
      <c r="ADZ104" s="3"/>
      <c r="AEA104" s="3"/>
      <c r="AEB104" s="3"/>
      <c r="AEC104" s="3"/>
      <c r="AED104" s="3"/>
      <c r="AEE104" s="3"/>
      <c r="AEF104" s="3"/>
      <c r="AEG104" s="3"/>
      <c r="AEH104" s="3"/>
      <c r="AEI104" s="3"/>
      <c r="AEJ104" s="3"/>
      <c r="AEK104" s="3"/>
      <c r="AEL104" s="3"/>
      <c r="AEM104" s="3"/>
      <c r="AEN104" s="3"/>
      <c r="AEO104" s="3"/>
      <c r="AEP104" s="3"/>
      <c r="AEQ104" s="3"/>
      <c r="AER104" s="3"/>
      <c r="AES104" s="3"/>
      <c r="AET104" s="3"/>
      <c r="AEU104" s="3"/>
      <c r="AEV104" s="3"/>
      <c r="AEW104" s="3"/>
      <c r="AEX104" s="3"/>
      <c r="AEY104" s="3"/>
      <c r="AEZ104" s="3"/>
      <c r="AFA104" s="3"/>
      <c r="AFB104" s="3"/>
      <c r="AFC104" s="3"/>
      <c r="AFD104" s="3"/>
      <c r="AFE104" s="3"/>
      <c r="AFF104" s="3"/>
      <c r="AFG104" s="3"/>
      <c r="AFH104" s="3"/>
      <c r="AFI104" s="3"/>
      <c r="AFJ104" s="3"/>
      <c r="AFK104" s="3"/>
      <c r="AFL104" s="3"/>
      <c r="AFM104" s="3"/>
      <c r="AFN104" s="3"/>
      <c r="AFO104" s="3"/>
      <c r="AFP104" s="3"/>
      <c r="AFQ104" s="3"/>
      <c r="AFR104" s="3"/>
      <c r="AFS104" s="3"/>
      <c r="AFT104" s="3"/>
      <c r="AFU104" s="3"/>
      <c r="AFV104" s="3"/>
      <c r="AFW104" s="3"/>
      <c r="AFX104" s="3"/>
      <c r="AFY104" s="3"/>
      <c r="AFZ104" s="3"/>
      <c r="AGA104" s="3"/>
      <c r="AGB104" s="3"/>
      <c r="AGC104" s="3"/>
      <c r="AGD104" s="3"/>
      <c r="AGE104" s="3"/>
      <c r="AGF104" s="3"/>
      <c r="AGG104" s="3"/>
      <c r="AGH104" s="3"/>
      <c r="AGI104" s="3"/>
      <c r="AGJ104" s="3"/>
      <c r="AGK104" s="3"/>
      <c r="AGL104" s="3"/>
      <c r="AGM104" s="3"/>
      <c r="AGN104" s="3"/>
      <c r="AGO104" s="3"/>
      <c r="AGP104" s="3"/>
      <c r="AGQ104" s="3"/>
      <c r="AGR104" s="3"/>
      <c r="AGS104" s="3"/>
      <c r="AGT104" s="3"/>
      <c r="AGU104" s="3"/>
      <c r="AGV104" s="3"/>
      <c r="AGW104" s="3"/>
      <c r="AGX104" s="3"/>
      <c r="AGY104" s="3"/>
      <c r="AGZ104" s="3"/>
      <c r="AHA104" s="3"/>
      <c r="AHB104" s="3"/>
      <c r="AHC104" s="3"/>
      <c r="AHD104" s="3"/>
      <c r="AHE104" s="3"/>
      <c r="AHF104" s="3"/>
      <c r="AHG104" s="3"/>
      <c r="AHH104" s="3"/>
      <c r="AHI104" s="3"/>
      <c r="AHJ104" s="3"/>
      <c r="AHK104" s="3"/>
      <c r="AHL104" s="3"/>
      <c r="AHM104" s="3"/>
      <c r="AHN104" s="3"/>
      <c r="AHO104" s="3"/>
      <c r="AHP104" s="3"/>
      <c r="AHQ104" s="3"/>
      <c r="AHR104" s="3"/>
      <c r="AHS104" s="3"/>
      <c r="AHT104" s="3"/>
      <c r="AHU104" s="3"/>
      <c r="AHV104" s="3"/>
      <c r="AHW104" s="3"/>
      <c r="AHX104" s="3"/>
      <c r="AHY104" s="3"/>
      <c r="AHZ104" s="3"/>
      <c r="AIA104" s="3"/>
      <c r="AIB104" s="3"/>
      <c r="AIC104" s="3"/>
      <c r="AID104" s="3"/>
      <c r="AIE104" s="3"/>
      <c r="AIF104" s="3"/>
      <c r="AIG104" s="3"/>
      <c r="AIH104" s="3"/>
      <c r="AII104" s="3"/>
      <c r="AIJ104" s="3"/>
      <c r="AIK104" s="3"/>
      <c r="AIL104" s="3"/>
      <c r="AIM104" s="3"/>
      <c r="AIN104" s="3"/>
      <c r="AIO104" s="3"/>
      <c r="AIP104" s="3"/>
      <c r="AIQ104" s="3"/>
      <c r="AIR104" s="3"/>
      <c r="AIS104" s="3"/>
      <c r="AIT104" s="3"/>
      <c r="AIU104" s="3"/>
      <c r="AIV104" s="3"/>
      <c r="AIW104" s="3"/>
      <c r="AIX104" s="3"/>
      <c r="AIY104" s="3"/>
      <c r="AIZ104" s="3"/>
      <c r="AJA104" s="3"/>
      <c r="AJB104" s="3"/>
      <c r="AJC104" s="3"/>
      <c r="AJD104" s="3"/>
      <c r="AJE104" s="3"/>
      <c r="AJF104" s="3"/>
      <c r="AJG104" s="3"/>
      <c r="AJH104" s="3"/>
      <c r="AJI104" s="3"/>
      <c r="AJJ104" s="3"/>
      <c r="AJK104" s="3"/>
      <c r="AJL104" s="3"/>
      <c r="AJM104" s="3"/>
      <c r="AJN104" s="3"/>
      <c r="AJO104" s="3"/>
      <c r="AJP104" s="3"/>
      <c r="AJQ104" s="3"/>
      <c r="AJR104" s="3"/>
      <c r="AJS104" s="3"/>
      <c r="AJT104" s="3"/>
      <c r="AJU104" s="3"/>
      <c r="AJV104" s="3"/>
      <c r="AJW104" s="3"/>
      <c r="AJX104" s="3"/>
      <c r="AJY104" s="3"/>
      <c r="AJZ104" s="3"/>
      <c r="AKA104" s="3"/>
      <c r="AKB104" s="3"/>
      <c r="AKC104" s="3"/>
      <c r="AKD104" s="3"/>
      <c r="AKE104" s="3"/>
      <c r="AKF104" s="3"/>
      <c r="AKG104" s="3"/>
      <c r="AKH104" s="3"/>
      <c r="AKI104" s="3"/>
      <c r="AKJ104" s="3"/>
      <c r="AKK104" s="3"/>
      <c r="AKL104" s="3"/>
      <c r="AKM104" s="3"/>
      <c r="AKN104" s="3"/>
      <c r="AKO104" s="3"/>
      <c r="AKP104" s="3"/>
      <c r="AKQ104" s="3"/>
      <c r="AKR104" s="3"/>
      <c r="AKS104" s="3"/>
      <c r="AKT104" s="3"/>
      <c r="AKU104" s="3"/>
      <c r="AKV104" s="3"/>
      <c r="AKW104" s="3"/>
      <c r="AKX104" s="3"/>
      <c r="AKY104" s="3"/>
      <c r="AKZ104" s="3"/>
      <c r="ALA104" s="3"/>
      <c r="ALB104" s="3"/>
      <c r="ALC104" s="3"/>
      <c r="ALD104" s="3"/>
      <c r="ALE104" s="3"/>
      <c r="ALF104" s="3"/>
      <c r="ALG104" s="3"/>
      <c r="ALH104" s="3"/>
      <c r="ALI104" s="3"/>
      <c r="ALJ104" s="3"/>
      <c r="ALK104" s="3"/>
      <c r="ALL104" s="3"/>
      <c r="ALM104" s="3"/>
      <c r="ALN104" s="3"/>
      <c r="ALO104" s="3"/>
      <c r="ALP104" s="3"/>
      <c r="ALQ104" s="3"/>
      <c r="ALR104" s="3"/>
      <c r="ALS104" s="3"/>
      <c r="ALT104" s="3"/>
      <c r="ALU104" s="3"/>
      <c r="ALV104" s="3"/>
      <c r="ALW104" s="3"/>
      <c r="ALX104" s="3"/>
      <c r="ALY104" s="3"/>
      <c r="ALZ104" s="3"/>
      <c r="AMA104" s="3"/>
      <c r="AMB104" s="3"/>
      <c r="AMC104" s="3"/>
      <c r="AMD104" s="3"/>
      <c r="AME104" s="3"/>
      <c r="AMF104" s="3"/>
      <c r="AMG104" s="3"/>
      <c r="AMH104" s="3"/>
      <c r="AMI104" s="3"/>
      <c r="AMJ104" s="3"/>
      <c r="AMK104" s="3"/>
      <c r="AML104" s="3"/>
    </row>
    <row r="105" spans="2:1026" s="2" customFormat="1" ht="15" customHeight="1" x14ac:dyDescent="0.2">
      <c r="B105" s="202" t="s">
        <v>79</v>
      </c>
      <c r="C105" s="203"/>
      <c r="D105" s="203"/>
      <c r="E105" s="203"/>
      <c r="F105" s="203"/>
      <c r="G105" s="203"/>
      <c r="H105" s="203"/>
      <c r="I105" s="203"/>
      <c r="J105" s="204"/>
      <c r="K105" s="22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/>
      <c r="MD105" s="3"/>
      <c r="ME105" s="3"/>
      <c r="MF105" s="3"/>
      <c r="MG105" s="3"/>
      <c r="MH105" s="3"/>
      <c r="MI105" s="3"/>
      <c r="MJ105" s="3"/>
      <c r="MK105" s="3"/>
      <c r="ML105" s="3"/>
      <c r="MM105" s="3"/>
      <c r="MN105" s="3"/>
      <c r="MO105" s="3"/>
      <c r="MP105" s="3"/>
      <c r="MQ105" s="3"/>
      <c r="MR105" s="3"/>
      <c r="MS105" s="3"/>
      <c r="MT105" s="3"/>
      <c r="MU105" s="3"/>
      <c r="MV105" s="3"/>
      <c r="MW105" s="3"/>
      <c r="MX105" s="3"/>
      <c r="MY105" s="3"/>
      <c r="MZ105" s="3"/>
      <c r="NA105" s="3"/>
      <c r="NB105" s="3"/>
      <c r="NC105" s="3"/>
      <c r="ND105" s="3"/>
      <c r="NE105" s="3"/>
      <c r="NF105" s="3"/>
      <c r="NG105" s="3"/>
      <c r="NH105" s="3"/>
      <c r="NI105" s="3"/>
      <c r="NJ105" s="3"/>
      <c r="NK105" s="3"/>
      <c r="NL105" s="3"/>
      <c r="NM105" s="3"/>
      <c r="NN105" s="3"/>
      <c r="NO105" s="3"/>
      <c r="NP105" s="3"/>
      <c r="NQ105" s="3"/>
      <c r="NR105" s="3"/>
      <c r="NS105" s="3"/>
      <c r="NT105" s="3"/>
      <c r="NU105" s="3"/>
      <c r="NV105" s="3"/>
      <c r="NW105" s="3"/>
      <c r="NX105" s="3"/>
      <c r="NY105" s="3"/>
      <c r="NZ105" s="3"/>
      <c r="OA105" s="3"/>
      <c r="OB105" s="3"/>
      <c r="OC105" s="3"/>
      <c r="OD105" s="3"/>
      <c r="OE105" s="3"/>
      <c r="OF105" s="3"/>
      <c r="OG105" s="3"/>
      <c r="OH105" s="3"/>
      <c r="OI105" s="3"/>
      <c r="OJ105" s="3"/>
      <c r="OK105" s="3"/>
      <c r="OL105" s="3"/>
      <c r="OM105" s="3"/>
      <c r="ON105" s="3"/>
      <c r="OO105" s="3"/>
      <c r="OP105" s="3"/>
      <c r="OQ105" s="3"/>
      <c r="OR105" s="3"/>
      <c r="OS105" s="3"/>
      <c r="OT105" s="3"/>
      <c r="OU105" s="3"/>
      <c r="OV105" s="3"/>
      <c r="OW105" s="3"/>
      <c r="OX105" s="3"/>
      <c r="OY105" s="3"/>
      <c r="OZ105" s="3"/>
      <c r="PA105" s="3"/>
      <c r="PB105" s="3"/>
      <c r="PC105" s="3"/>
      <c r="PD105" s="3"/>
      <c r="PE105" s="3"/>
      <c r="PF105" s="3"/>
      <c r="PG105" s="3"/>
      <c r="PH105" s="3"/>
      <c r="PI105" s="3"/>
      <c r="PJ105" s="3"/>
      <c r="PK105" s="3"/>
      <c r="PL105" s="3"/>
      <c r="PM105" s="3"/>
      <c r="PN105" s="3"/>
      <c r="PO105" s="3"/>
      <c r="PP105" s="3"/>
      <c r="PQ105" s="3"/>
      <c r="PR105" s="3"/>
      <c r="PS105" s="3"/>
      <c r="PT105" s="3"/>
      <c r="PU105" s="3"/>
      <c r="PV105" s="3"/>
      <c r="PW105" s="3"/>
      <c r="PX105" s="3"/>
      <c r="PY105" s="3"/>
      <c r="PZ105" s="3"/>
      <c r="QA105" s="3"/>
      <c r="QB105" s="3"/>
      <c r="QC105" s="3"/>
      <c r="QD105" s="3"/>
      <c r="QE105" s="3"/>
      <c r="QF105" s="3"/>
      <c r="QG105" s="3"/>
      <c r="QH105" s="3"/>
      <c r="QI105" s="3"/>
      <c r="QJ105" s="3"/>
      <c r="QK105" s="3"/>
      <c r="QL105" s="3"/>
      <c r="QM105" s="3"/>
      <c r="QN105" s="3"/>
      <c r="QO105" s="3"/>
      <c r="QP105" s="3"/>
      <c r="QQ105" s="3"/>
      <c r="QR105" s="3"/>
      <c r="QS105" s="3"/>
      <c r="QT105" s="3"/>
      <c r="QU105" s="3"/>
      <c r="QV105" s="3"/>
      <c r="QW105" s="3"/>
      <c r="QX105" s="3"/>
      <c r="QY105" s="3"/>
      <c r="QZ105" s="3"/>
      <c r="RA105" s="3"/>
      <c r="RB105" s="3"/>
      <c r="RC105" s="3"/>
      <c r="RD105" s="3"/>
      <c r="RE105" s="3"/>
      <c r="RF105" s="3"/>
      <c r="RG105" s="3"/>
      <c r="RH105" s="3"/>
      <c r="RI105" s="3"/>
      <c r="RJ105" s="3"/>
      <c r="RK105" s="3"/>
      <c r="RL105" s="3"/>
      <c r="RM105" s="3"/>
      <c r="RN105" s="3"/>
      <c r="RO105" s="3"/>
      <c r="RP105" s="3"/>
      <c r="RQ105" s="3"/>
      <c r="RR105" s="3"/>
      <c r="RS105" s="3"/>
      <c r="RT105" s="3"/>
      <c r="RU105" s="3"/>
      <c r="RV105" s="3"/>
      <c r="RW105" s="3"/>
      <c r="RX105" s="3"/>
      <c r="RY105" s="3"/>
      <c r="RZ105" s="3"/>
      <c r="SA105" s="3"/>
      <c r="SB105" s="3"/>
      <c r="SC105" s="3"/>
      <c r="SD105" s="3"/>
      <c r="SE105" s="3"/>
      <c r="SF105" s="3"/>
      <c r="SG105" s="3"/>
      <c r="SH105" s="3"/>
      <c r="SI105" s="3"/>
      <c r="SJ105" s="3"/>
      <c r="SK105" s="3"/>
      <c r="SL105" s="3"/>
      <c r="SM105" s="3"/>
      <c r="SN105" s="3"/>
      <c r="SO105" s="3"/>
      <c r="SP105" s="3"/>
      <c r="SQ105" s="3"/>
      <c r="SR105" s="3"/>
      <c r="SS105" s="3"/>
      <c r="ST105" s="3"/>
      <c r="SU105" s="3"/>
      <c r="SV105" s="3"/>
      <c r="SW105" s="3"/>
      <c r="SX105" s="3"/>
      <c r="SY105" s="3"/>
      <c r="SZ105" s="3"/>
      <c r="TA105" s="3"/>
      <c r="TB105" s="3"/>
      <c r="TC105" s="3"/>
      <c r="TD105" s="3"/>
      <c r="TE105" s="3"/>
      <c r="TF105" s="3"/>
      <c r="TG105" s="3"/>
      <c r="TH105" s="3"/>
      <c r="TI105" s="3"/>
      <c r="TJ105" s="3"/>
      <c r="TK105" s="3"/>
      <c r="TL105" s="3"/>
      <c r="TM105" s="3"/>
      <c r="TN105" s="3"/>
      <c r="TO105" s="3"/>
      <c r="TP105" s="3"/>
      <c r="TQ105" s="3"/>
      <c r="TR105" s="3"/>
      <c r="TS105" s="3"/>
      <c r="TT105" s="3"/>
      <c r="TU105" s="3"/>
      <c r="TV105" s="3"/>
      <c r="TW105" s="3"/>
      <c r="TX105" s="3"/>
      <c r="TY105" s="3"/>
      <c r="TZ105" s="3"/>
      <c r="UA105" s="3"/>
      <c r="UB105" s="3"/>
      <c r="UC105" s="3"/>
      <c r="UD105" s="3"/>
      <c r="UE105" s="3"/>
      <c r="UF105" s="3"/>
      <c r="UG105" s="3"/>
      <c r="UH105" s="3"/>
      <c r="UI105" s="3"/>
      <c r="UJ105" s="3"/>
      <c r="UK105" s="3"/>
      <c r="UL105" s="3"/>
      <c r="UM105" s="3"/>
      <c r="UN105" s="3"/>
      <c r="UO105" s="3"/>
      <c r="UP105" s="3"/>
      <c r="UQ105" s="3"/>
      <c r="UR105" s="3"/>
      <c r="US105" s="3"/>
      <c r="UT105" s="3"/>
      <c r="UU105" s="3"/>
      <c r="UV105" s="3"/>
      <c r="UW105" s="3"/>
      <c r="UX105" s="3"/>
      <c r="UY105" s="3"/>
      <c r="UZ105" s="3"/>
      <c r="VA105" s="3"/>
      <c r="VB105" s="3"/>
      <c r="VC105" s="3"/>
      <c r="VD105" s="3"/>
      <c r="VE105" s="3"/>
      <c r="VF105" s="3"/>
      <c r="VG105" s="3"/>
      <c r="VH105" s="3"/>
      <c r="VI105" s="3"/>
      <c r="VJ105" s="3"/>
      <c r="VK105" s="3"/>
      <c r="VL105" s="3"/>
      <c r="VM105" s="3"/>
      <c r="VN105" s="3"/>
      <c r="VO105" s="3"/>
      <c r="VP105" s="3"/>
      <c r="VQ105" s="3"/>
      <c r="VR105" s="3"/>
      <c r="VS105" s="3"/>
      <c r="VT105" s="3"/>
      <c r="VU105" s="3"/>
      <c r="VV105" s="3"/>
      <c r="VW105" s="3"/>
      <c r="VX105" s="3"/>
      <c r="VY105" s="3"/>
      <c r="VZ105" s="3"/>
      <c r="WA105" s="3"/>
      <c r="WB105" s="3"/>
      <c r="WC105" s="3"/>
      <c r="WD105" s="3"/>
      <c r="WE105" s="3"/>
      <c r="WF105" s="3"/>
      <c r="WG105" s="3"/>
      <c r="WH105" s="3"/>
      <c r="WI105" s="3"/>
      <c r="WJ105" s="3"/>
      <c r="WK105" s="3"/>
      <c r="WL105" s="3"/>
      <c r="WM105" s="3"/>
      <c r="WN105" s="3"/>
      <c r="WO105" s="3"/>
      <c r="WP105" s="3"/>
      <c r="WQ105" s="3"/>
      <c r="WR105" s="3"/>
      <c r="WS105" s="3"/>
      <c r="WT105" s="3"/>
      <c r="WU105" s="3"/>
      <c r="WV105" s="3"/>
      <c r="WW105" s="3"/>
      <c r="WX105" s="3"/>
      <c r="WY105" s="3"/>
      <c r="WZ105" s="3"/>
      <c r="XA105" s="3"/>
      <c r="XB105" s="3"/>
      <c r="XC105" s="3"/>
      <c r="XD105" s="3"/>
      <c r="XE105" s="3"/>
      <c r="XF105" s="3"/>
      <c r="XG105" s="3"/>
      <c r="XH105" s="3"/>
      <c r="XI105" s="3"/>
      <c r="XJ105" s="3"/>
      <c r="XK105" s="3"/>
      <c r="XL105" s="3"/>
      <c r="XM105" s="3"/>
      <c r="XN105" s="3"/>
      <c r="XO105" s="3"/>
      <c r="XP105" s="3"/>
      <c r="XQ105" s="3"/>
      <c r="XR105" s="3"/>
      <c r="XS105" s="3"/>
      <c r="XT105" s="3"/>
      <c r="XU105" s="3"/>
      <c r="XV105" s="3"/>
      <c r="XW105" s="3"/>
      <c r="XX105" s="3"/>
      <c r="XY105" s="3"/>
      <c r="XZ105" s="3"/>
      <c r="YA105" s="3"/>
      <c r="YB105" s="3"/>
      <c r="YC105" s="3"/>
      <c r="YD105" s="3"/>
      <c r="YE105" s="3"/>
      <c r="YF105" s="3"/>
      <c r="YG105" s="3"/>
      <c r="YH105" s="3"/>
      <c r="YI105" s="3"/>
      <c r="YJ105" s="3"/>
      <c r="YK105" s="3"/>
      <c r="YL105" s="3"/>
      <c r="YM105" s="3"/>
      <c r="YN105" s="3"/>
      <c r="YO105" s="3"/>
      <c r="YP105" s="3"/>
      <c r="YQ105" s="3"/>
      <c r="YR105" s="3"/>
      <c r="YS105" s="3"/>
      <c r="YT105" s="3"/>
      <c r="YU105" s="3"/>
      <c r="YV105" s="3"/>
      <c r="YW105" s="3"/>
      <c r="YX105" s="3"/>
      <c r="YY105" s="3"/>
      <c r="YZ105" s="3"/>
      <c r="ZA105" s="3"/>
      <c r="ZB105" s="3"/>
      <c r="ZC105" s="3"/>
      <c r="ZD105" s="3"/>
      <c r="ZE105" s="3"/>
      <c r="ZF105" s="3"/>
      <c r="ZG105" s="3"/>
      <c r="ZH105" s="3"/>
      <c r="ZI105" s="3"/>
      <c r="ZJ105" s="3"/>
      <c r="ZK105" s="3"/>
      <c r="ZL105" s="3"/>
      <c r="ZM105" s="3"/>
      <c r="ZN105" s="3"/>
      <c r="ZO105" s="3"/>
      <c r="ZP105" s="3"/>
      <c r="ZQ105" s="3"/>
      <c r="ZR105" s="3"/>
      <c r="ZS105" s="3"/>
      <c r="ZT105" s="3"/>
      <c r="ZU105" s="3"/>
      <c r="ZV105" s="3"/>
      <c r="ZW105" s="3"/>
      <c r="ZX105" s="3"/>
      <c r="ZY105" s="3"/>
      <c r="ZZ105" s="3"/>
      <c r="AAA105" s="3"/>
      <c r="AAB105" s="3"/>
      <c r="AAC105" s="3"/>
      <c r="AAD105" s="3"/>
      <c r="AAE105" s="3"/>
      <c r="AAF105" s="3"/>
      <c r="AAG105" s="3"/>
      <c r="AAH105" s="3"/>
      <c r="AAI105" s="3"/>
      <c r="AAJ105" s="3"/>
      <c r="AAK105" s="3"/>
      <c r="AAL105" s="3"/>
      <c r="AAM105" s="3"/>
      <c r="AAN105" s="3"/>
      <c r="AAO105" s="3"/>
      <c r="AAP105" s="3"/>
      <c r="AAQ105" s="3"/>
      <c r="AAR105" s="3"/>
      <c r="AAS105" s="3"/>
      <c r="AAT105" s="3"/>
      <c r="AAU105" s="3"/>
      <c r="AAV105" s="3"/>
      <c r="AAW105" s="3"/>
      <c r="AAX105" s="3"/>
      <c r="AAY105" s="3"/>
      <c r="AAZ105" s="3"/>
      <c r="ABA105" s="3"/>
      <c r="ABB105" s="3"/>
      <c r="ABC105" s="3"/>
      <c r="ABD105" s="3"/>
      <c r="ABE105" s="3"/>
      <c r="ABF105" s="3"/>
      <c r="ABG105" s="3"/>
      <c r="ABH105" s="3"/>
      <c r="ABI105" s="3"/>
      <c r="ABJ105" s="3"/>
      <c r="ABK105" s="3"/>
      <c r="ABL105" s="3"/>
      <c r="ABM105" s="3"/>
      <c r="ABN105" s="3"/>
      <c r="ABO105" s="3"/>
      <c r="ABP105" s="3"/>
      <c r="ABQ105" s="3"/>
      <c r="ABR105" s="3"/>
      <c r="ABS105" s="3"/>
      <c r="ABT105" s="3"/>
      <c r="ABU105" s="3"/>
      <c r="ABV105" s="3"/>
      <c r="ABW105" s="3"/>
      <c r="ABX105" s="3"/>
      <c r="ABY105" s="3"/>
      <c r="ABZ105" s="3"/>
      <c r="ACA105" s="3"/>
      <c r="ACB105" s="3"/>
      <c r="ACC105" s="3"/>
      <c r="ACD105" s="3"/>
      <c r="ACE105" s="3"/>
      <c r="ACF105" s="3"/>
      <c r="ACG105" s="3"/>
      <c r="ACH105" s="3"/>
      <c r="ACI105" s="3"/>
      <c r="ACJ105" s="3"/>
      <c r="ACK105" s="3"/>
      <c r="ACL105" s="3"/>
      <c r="ACM105" s="3"/>
      <c r="ACN105" s="3"/>
      <c r="ACO105" s="3"/>
      <c r="ACP105" s="3"/>
      <c r="ACQ105" s="3"/>
      <c r="ACR105" s="3"/>
      <c r="ACS105" s="3"/>
      <c r="ACT105" s="3"/>
      <c r="ACU105" s="3"/>
      <c r="ACV105" s="3"/>
      <c r="ACW105" s="3"/>
      <c r="ACX105" s="3"/>
      <c r="ACY105" s="3"/>
      <c r="ACZ105" s="3"/>
      <c r="ADA105" s="3"/>
      <c r="ADB105" s="3"/>
      <c r="ADC105" s="3"/>
      <c r="ADD105" s="3"/>
      <c r="ADE105" s="3"/>
      <c r="ADF105" s="3"/>
      <c r="ADG105" s="3"/>
      <c r="ADH105" s="3"/>
      <c r="ADI105" s="3"/>
      <c r="ADJ105" s="3"/>
      <c r="ADK105" s="3"/>
      <c r="ADL105" s="3"/>
      <c r="ADM105" s="3"/>
      <c r="ADN105" s="3"/>
      <c r="ADO105" s="3"/>
      <c r="ADP105" s="3"/>
      <c r="ADQ105" s="3"/>
      <c r="ADR105" s="3"/>
      <c r="ADS105" s="3"/>
      <c r="ADT105" s="3"/>
      <c r="ADU105" s="3"/>
      <c r="ADV105" s="3"/>
      <c r="ADW105" s="3"/>
      <c r="ADX105" s="3"/>
      <c r="ADY105" s="3"/>
      <c r="ADZ105" s="3"/>
      <c r="AEA105" s="3"/>
      <c r="AEB105" s="3"/>
      <c r="AEC105" s="3"/>
      <c r="AED105" s="3"/>
      <c r="AEE105" s="3"/>
      <c r="AEF105" s="3"/>
      <c r="AEG105" s="3"/>
      <c r="AEH105" s="3"/>
      <c r="AEI105" s="3"/>
      <c r="AEJ105" s="3"/>
      <c r="AEK105" s="3"/>
      <c r="AEL105" s="3"/>
      <c r="AEM105" s="3"/>
      <c r="AEN105" s="3"/>
      <c r="AEO105" s="3"/>
      <c r="AEP105" s="3"/>
      <c r="AEQ105" s="3"/>
      <c r="AER105" s="3"/>
      <c r="AES105" s="3"/>
      <c r="AET105" s="3"/>
      <c r="AEU105" s="3"/>
      <c r="AEV105" s="3"/>
      <c r="AEW105" s="3"/>
      <c r="AEX105" s="3"/>
      <c r="AEY105" s="3"/>
      <c r="AEZ105" s="3"/>
      <c r="AFA105" s="3"/>
      <c r="AFB105" s="3"/>
      <c r="AFC105" s="3"/>
      <c r="AFD105" s="3"/>
      <c r="AFE105" s="3"/>
      <c r="AFF105" s="3"/>
      <c r="AFG105" s="3"/>
      <c r="AFH105" s="3"/>
      <c r="AFI105" s="3"/>
      <c r="AFJ105" s="3"/>
      <c r="AFK105" s="3"/>
      <c r="AFL105" s="3"/>
      <c r="AFM105" s="3"/>
      <c r="AFN105" s="3"/>
      <c r="AFO105" s="3"/>
      <c r="AFP105" s="3"/>
      <c r="AFQ105" s="3"/>
      <c r="AFR105" s="3"/>
      <c r="AFS105" s="3"/>
      <c r="AFT105" s="3"/>
      <c r="AFU105" s="3"/>
      <c r="AFV105" s="3"/>
      <c r="AFW105" s="3"/>
      <c r="AFX105" s="3"/>
      <c r="AFY105" s="3"/>
      <c r="AFZ105" s="3"/>
      <c r="AGA105" s="3"/>
      <c r="AGB105" s="3"/>
      <c r="AGC105" s="3"/>
      <c r="AGD105" s="3"/>
      <c r="AGE105" s="3"/>
      <c r="AGF105" s="3"/>
      <c r="AGG105" s="3"/>
      <c r="AGH105" s="3"/>
      <c r="AGI105" s="3"/>
      <c r="AGJ105" s="3"/>
      <c r="AGK105" s="3"/>
      <c r="AGL105" s="3"/>
      <c r="AGM105" s="3"/>
      <c r="AGN105" s="3"/>
      <c r="AGO105" s="3"/>
      <c r="AGP105" s="3"/>
      <c r="AGQ105" s="3"/>
      <c r="AGR105" s="3"/>
      <c r="AGS105" s="3"/>
      <c r="AGT105" s="3"/>
      <c r="AGU105" s="3"/>
      <c r="AGV105" s="3"/>
      <c r="AGW105" s="3"/>
      <c r="AGX105" s="3"/>
      <c r="AGY105" s="3"/>
      <c r="AGZ105" s="3"/>
      <c r="AHA105" s="3"/>
      <c r="AHB105" s="3"/>
      <c r="AHC105" s="3"/>
      <c r="AHD105" s="3"/>
      <c r="AHE105" s="3"/>
      <c r="AHF105" s="3"/>
      <c r="AHG105" s="3"/>
      <c r="AHH105" s="3"/>
      <c r="AHI105" s="3"/>
      <c r="AHJ105" s="3"/>
      <c r="AHK105" s="3"/>
      <c r="AHL105" s="3"/>
      <c r="AHM105" s="3"/>
      <c r="AHN105" s="3"/>
      <c r="AHO105" s="3"/>
      <c r="AHP105" s="3"/>
      <c r="AHQ105" s="3"/>
      <c r="AHR105" s="3"/>
      <c r="AHS105" s="3"/>
      <c r="AHT105" s="3"/>
      <c r="AHU105" s="3"/>
      <c r="AHV105" s="3"/>
      <c r="AHW105" s="3"/>
      <c r="AHX105" s="3"/>
      <c r="AHY105" s="3"/>
      <c r="AHZ105" s="3"/>
      <c r="AIA105" s="3"/>
      <c r="AIB105" s="3"/>
      <c r="AIC105" s="3"/>
      <c r="AID105" s="3"/>
      <c r="AIE105" s="3"/>
      <c r="AIF105" s="3"/>
      <c r="AIG105" s="3"/>
      <c r="AIH105" s="3"/>
      <c r="AII105" s="3"/>
      <c r="AIJ105" s="3"/>
      <c r="AIK105" s="3"/>
      <c r="AIL105" s="3"/>
      <c r="AIM105" s="3"/>
      <c r="AIN105" s="3"/>
      <c r="AIO105" s="3"/>
      <c r="AIP105" s="3"/>
      <c r="AIQ105" s="3"/>
      <c r="AIR105" s="3"/>
      <c r="AIS105" s="3"/>
      <c r="AIT105" s="3"/>
      <c r="AIU105" s="3"/>
      <c r="AIV105" s="3"/>
      <c r="AIW105" s="3"/>
      <c r="AIX105" s="3"/>
      <c r="AIY105" s="3"/>
      <c r="AIZ105" s="3"/>
      <c r="AJA105" s="3"/>
      <c r="AJB105" s="3"/>
      <c r="AJC105" s="3"/>
      <c r="AJD105" s="3"/>
      <c r="AJE105" s="3"/>
      <c r="AJF105" s="3"/>
      <c r="AJG105" s="3"/>
      <c r="AJH105" s="3"/>
      <c r="AJI105" s="3"/>
      <c r="AJJ105" s="3"/>
      <c r="AJK105" s="3"/>
      <c r="AJL105" s="3"/>
      <c r="AJM105" s="3"/>
      <c r="AJN105" s="3"/>
      <c r="AJO105" s="3"/>
      <c r="AJP105" s="3"/>
      <c r="AJQ105" s="3"/>
      <c r="AJR105" s="3"/>
      <c r="AJS105" s="3"/>
      <c r="AJT105" s="3"/>
      <c r="AJU105" s="3"/>
      <c r="AJV105" s="3"/>
      <c r="AJW105" s="3"/>
      <c r="AJX105" s="3"/>
      <c r="AJY105" s="3"/>
      <c r="AJZ105" s="3"/>
      <c r="AKA105" s="3"/>
      <c r="AKB105" s="3"/>
      <c r="AKC105" s="3"/>
      <c r="AKD105" s="3"/>
      <c r="AKE105" s="3"/>
      <c r="AKF105" s="3"/>
      <c r="AKG105" s="3"/>
      <c r="AKH105" s="3"/>
      <c r="AKI105" s="3"/>
      <c r="AKJ105" s="3"/>
      <c r="AKK105" s="3"/>
      <c r="AKL105" s="3"/>
      <c r="AKM105" s="3"/>
      <c r="AKN105" s="3"/>
      <c r="AKO105" s="3"/>
      <c r="AKP105" s="3"/>
      <c r="AKQ105" s="3"/>
      <c r="AKR105" s="3"/>
      <c r="AKS105" s="3"/>
      <c r="AKT105" s="3"/>
      <c r="AKU105" s="3"/>
      <c r="AKV105" s="3"/>
      <c r="AKW105" s="3"/>
      <c r="AKX105" s="3"/>
      <c r="AKY105" s="3"/>
      <c r="AKZ105" s="3"/>
      <c r="ALA105" s="3"/>
      <c r="ALB105" s="3"/>
      <c r="ALC105" s="3"/>
      <c r="ALD105" s="3"/>
      <c r="ALE105" s="3"/>
      <c r="ALF105" s="3"/>
      <c r="ALG105" s="3"/>
      <c r="ALH105" s="3"/>
      <c r="ALI105" s="3"/>
      <c r="ALJ105" s="3"/>
      <c r="ALK105" s="3"/>
      <c r="ALL105" s="3"/>
      <c r="ALM105" s="3"/>
      <c r="ALN105" s="3"/>
      <c r="ALO105" s="3"/>
      <c r="ALP105" s="3"/>
      <c r="ALQ105" s="3"/>
      <c r="ALR105" s="3"/>
      <c r="ALS105" s="3"/>
      <c r="ALT105" s="3"/>
      <c r="ALU105" s="3"/>
      <c r="ALV105" s="3"/>
      <c r="ALW105" s="3"/>
      <c r="ALX105" s="3"/>
      <c r="ALY105" s="3"/>
      <c r="ALZ105" s="3"/>
      <c r="AMA105" s="3"/>
      <c r="AMB105" s="3"/>
      <c r="AMC105" s="3"/>
      <c r="AMD105" s="3"/>
      <c r="AME105" s="3"/>
      <c r="AMF105" s="3"/>
      <c r="AMG105" s="3"/>
      <c r="AMH105" s="3"/>
      <c r="AMI105" s="3"/>
      <c r="AMJ105" s="3"/>
      <c r="AMK105" s="3"/>
      <c r="AML105" s="3"/>
    </row>
    <row r="106" spans="2:1026" s="2" customFormat="1" ht="15" customHeight="1" x14ac:dyDescent="0.2">
      <c r="B106" s="218"/>
      <c r="C106" s="219"/>
      <c r="D106" s="219"/>
      <c r="E106" s="219"/>
      <c r="F106" s="219"/>
      <c r="G106" s="219"/>
      <c r="H106" s="219"/>
      <c r="I106" s="219"/>
      <c r="J106" s="220"/>
      <c r="K106" s="22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/>
      <c r="MD106" s="3"/>
      <c r="ME106" s="3"/>
      <c r="MF106" s="3"/>
      <c r="MG106" s="3"/>
      <c r="MH106" s="3"/>
      <c r="MI106" s="3"/>
      <c r="MJ106" s="3"/>
      <c r="MK106" s="3"/>
      <c r="ML106" s="3"/>
      <c r="MM106" s="3"/>
      <c r="MN106" s="3"/>
      <c r="MO106" s="3"/>
      <c r="MP106" s="3"/>
      <c r="MQ106" s="3"/>
      <c r="MR106" s="3"/>
      <c r="MS106" s="3"/>
      <c r="MT106" s="3"/>
      <c r="MU106" s="3"/>
      <c r="MV106" s="3"/>
      <c r="MW106" s="3"/>
      <c r="MX106" s="3"/>
      <c r="MY106" s="3"/>
      <c r="MZ106" s="3"/>
      <c r="NA106" s="3"/>
      <c r="NB106" s="3"/>
      <c r="NC106" s="3"/>
      <c r="ND106" s="3"/>
      <c r="NE106" s="3"/>
      <c r="NF106" s="3"/>
      <c r="NG106" s="3"/>
      <c r="NH106" s="3"/>
      <c r="NI106" s="3"/>
      <c r="NJ106" s="3"/>
      <c r="NK106" s="3"/>
      <c r="NL106" s="3"/>
      <c r="NM106" s="3"/>
      <c r="NN106" s="3"/>
      <c r="NO106" s="3"/>
      <c r="NP106" s="3"/>
      <c r="NQ106" s="3"/>
      <c r="NR106" s="3"/>
      <c r="NS106" s="3"/>
      <c r="NT106" s="3"/>
      <c r="NU106" s="3"/>
      <c r="NV106" s="3"/>
      <c r="NW106" s="3"/>
      <c r="NX106" s="3"/>
      <c r="NY106" s="3"/>
      <c r="NZ106" s="3"/>
      <c r="OA106" s="3"/>
      <c r="OB106" s="3"/>
      <c r="OC106" s="3"/>
      <c r="OD106" s="3"/>
      <c r="OE106" s="3"/>
      <c r="OF106" s="3"/>
      <c r="OG106" s="3"/>
      <c r="OH106" s="3"/>
      <c r="OI106" s="3"/>
      <c r="OJ106" s="3"/>
      <c r="OK106" s="3"/>
      <c r="OL106" s="3"/>
      <c r="OM106" s="3"/>
      <c r="ON106" s="3"/>
      <c r="OO106" s="3"/>
      <c r="OP106" s="3"/>
      <c r="OQ106" s="3"/>
      <c r="OR106" s="3"/>
      <c r="OS106" s="3"/>
      <c r="OT106" s="3"/>
      <c r="OU106" s="3"/>
      <c r="OV106" s="3"/>
      <c r="OW106" s="3"/>
      <c r="OX106" s="3"/>
      <c r="OY106" s="3"/>
      <c r="OZ106" s="3"/>
      <c r="PA106" s="3"/>
      <c r="PB106" s="3"/>
      <c r="PC106" s="3"/>
      <c r="PD106" s="3"/>
      <c r="PE106" s="3"/>
      <c r="PF106" s="3"/>
      <c r="PG106" s="3"/>
      <c r="PH106" s="3"/>
      <c r="PI106" s="3"/>
      <c r="PJ106" s="3"/>
      <c r="PK106" s="3"/>
      <c r="PL106" s="3"/>
      <c r="PM106" s="3"/>
      <c r="PN106" s="3"/>
      <c r="PO106" s="3"/>
      <c r="PP106" s="3"/>
      <c r="PQ106" s="3"/>
      <c r="PR106" s="3"/>
      <c r="PS106" s="3"/>
      <c r="PT106" s="3"/>
      <c r="PU106" s="3"/>
      <c r="PV106" s="3"/>
      <c r="PW106" s="3"/>
      <c r="PX106" s="3"/>
      <c r="PY106" s="3"/>
      <c r="PZ106" s="3"/>
      <c r="QA106" s="3"/>
      <c r="QB106" s="3"/>
      <c r="QC106" s="3"/>
      <c r="QD106" s="3"/>
      <c r="QE106" s="3"/>
      <c r="QF106" s="3"/>
      <c r="QG106" s="3"/>
      <c r="QH106" s="3"/>
      <c r="QI106" s="3"/>
      <c r="QJ106" s="3"/>
      <c r="QK106" s="3"/>
      <c r="QL106" s="3"/>
      <c r="QM106" s="3"/>
      <c r="QN106" s="3"/>
      <c r="QO106" s="3"/>
      <c r="QP106" s="3"/>
      <c r="QQ106" s="3"/>
      <c r="QR106" s="3"/>
      <c r="QS106" s="3"/>
      <c r="QT106" s="3"/>
      <c r="QU106" s="3"/>
      <c r="QV106" s="3"/>
      <c r="QW106" s="3"/>
      <c r="QX106" s="3"/>
      <c r="QY106" s="3"/>
      <c r="QZ106" s="3"/>
      <c r="RA106" s="3"/>
      <c r="RB106" s="3"/>
      <c r="RC106" s="3"/>
      <c r="RD106" s="3"/>
      <c r="RE106" s="3"/>
      <c r="RF106" s="3"/>
      <c r="RG106" s="3"/>
      <c r="RH106" s="3"/>
      <c r="RI106" s="3"/>
      <c r="RJ106" s="3"/>
      <c r="RK106" s="3"/>
      <c r="RL106" s="3"/>
      <c r="RM106" s="3"/>
      <c r="RN106" s="3"/>
      <c r="RO106" s="3"/>
      <c r="RP106" s="3"/>
      <c r="RQ106" s="3"/>
      <c r="RR106" s="3"/>
      <c r="RS106" s="3"/>
      <c r="RT106" s="3"/>
      <c r="RU106" s="3"/>
      <c r="RV106" s="3"/>
      <c r="RW106" s="3"/>
      <c r="RX106" s="3"/>
      <c r="RY106" s="3"/>
      <c r="RZ106" s="3"/>
      <c r="SA106" s="3"/>
      <c r="SB106" s="3"/>
      <c r="SC106" s="3"/>
      <c r="SD106" s="3"/>
      <c r="SE106" s="3"/>
      <c r="SF106" s="3"/>
      <c r="SG106" s="3"/>
      <c r="SH106" s="3"/>
      <c r="SI106" s="3"/>
      <c r="SJ106" s="3"/>
      <c r="SK106" s="3"/>
      <c r="SL106" s="3"/>
      <c r="SM106" s="3"/>
      <c r="SN106" s="3"/>
      <c r="SO106" s="3"/>
      <c r="SP106" s="3"/>
      <c r="SQ106" s="3"/>
      <c r="SR106" s="3"/>
      <c r="SS106" s="3"/>
      <c r="ST106" s="3"/>
      <c r="SU106" s="3"/>
      <c r="SV106" s="3"/>
      <c r="SW106" s="3"/>
      <c r="SX106" s="3"/>
      <c r="SY106" s="3"/>
      <c r="SZ106" s="3"/>
      <c r="TA106" s="3"/>
      <c r="TB106" s="3"/>
      <c r="TC106" s="3"/>
      <c r="TD106" s="3"/>
      <c r="TE106" s="3"/>
      <c r="TF106" s="3"/>
      <c r="TG106" s="3"/>
      <c r="TH106" s="3"/>
      <c r="TI106" s="3"/>
      <c r="TJ106" s="3"/>
      <c r="TK106" s="3"/>
      <c r="TL106" s="3"/>
      <c r="TM106" s="3"/>
      <c r="TN106" s="3"/>
      <c r="TO106" s="3"/>
      <c r="TP106" s="3"/>
      <c r="TQ106" s="3"/>
      <c r="TR106" s="3"/>
      <c r="TS106" s="3"/>
      <c r="TT106" s="3"/>
      <c r="TU106" s="3"/>
      <c r="TV106" s="3"/>
      <c r="TW106" s="3"/>
      <c r="TX106" s="3"/>
      <c r="TY106" s="3"/>
      <c r="TZ106" s="3"/>
      <c r="UA106" s="3"/>
      <c r="UB106" s="3"/>
      <c r="UC106" s="3"/>
      <c r="UD106" s="3"/>
      <c r="UE106" s="3"/>
      <c r="UF106" s="3"/>
      <c r="UG106" s="3"/>
      <c r="UH106" s="3"/>
      <c r="UI106" s="3"/>
      <c r="UJ106" s="3"/>
      <c r="UK106" s="3"/>
      <c r="UL106" s="3"/>
      <c r="UM106" s="3"/>
      <c r="UN106" s="3"/>
      <c r="UO106" s="3"/>
      <c r="UP106" s="3"/>
      <c r="UQ106" s="3"/>
      <c r="UR106" s="3"/>
      <c r="US106" s="3"/>
      <c r="UT106" s="3"/>
      <c r="UU106" s="3"/>
      <c r="UV106" s="3"/>
      <c r="UW106" s="3"/>
      <c r="UX106" s="3"/>
      <c r="UY106" s="3"/>
      <c r="UZ106" s="3"/>
      <c r="VA106" s="3"/>
      <c r="VB106" s="3"/>
      <c r="VC106" s="3"/>
      <c r="VD106" s="3"/>
      <c r="VE106" s="3"/>
      <c r="VF106" s="3"/>
      <c r="VG106" s="3"/>
      <c r="VH106" s="3"/>
      <c r="VI106" s="3"/>
      <c r="VJ106" s="3"/>
      <c r="VK106" s="3"/>
      <c r="VL106" s="3"/>
      <c r="VM106" s="3"/>
      <c r="VN106" s="3"/>
      <c r="VO106" s="3"/>
      <c r="VP106" s="3"/>
      <c r="VQ106" s="3"/>
      <c r="VR106" s="3"/>
      <c r="VS106" s="3"/>
      <c r="VT106" s="3"/>
      <c r="VU106" s="3"/>
      <c r="VV106" s="3"/>
      <c r="VW106" s="3"/>
      <c r="VX106" s="3"/>
      <c r="VY106" s="3"/>
      <c r="VZ106" s="3"/>
      <c r="WA106" s="3"/>
      <c r="WB106" s="3"/>
      <c r="WC106" s="3"/>
      <c r="WD106" s="3"/>
      <c r="WE106" s="3"/>
      <c r="WF106" s="3"/>
      <c r="WG106" s="3"/>
      <c r="WH106" s="3"/>
      <c r="WI106" s="3"/>
      <c r="WJ106" s="3"/>
      <c r="WK106" s="3"/>
      <c r="WL106" s="3"/>
      <c r="WM106" s="3"/>
      <c r="WN106" s="3"/>
      <c r="WO106" s="3"/>
      <c r="WP106" s="3"/>
      <c r="WQ106" s="3"/>
      <c r="WR106" s="3"/>
      <c r="WS106" s="3"/>
      <c r="WT106" s="3"/>
      <c r="WU106" s="3"/>
      <c r="WV106" s="3"/>
      <c r="WW106" s="3"/>
      <c r="WX106" s="3"/>
      <c r="WY106" s="3"/>
      <c r="WZ106" s="3"/>
      <c r="XA106" s="3"/>
      <c r="XB106" s="3"/>
      <c r="XC106" s="3"/>
      <c r="XD106" s="3"/>
      <c r="XE106" s="3"/>
      <c r="XF106" s="3"/>
      <c r="XG106" s="3"/>
      <c r="XH106" s="3"/>
      <c r="XI106" s="3"/>
      <c r="XJ106" s="3"/>
      <c r="XK106" s="3"/>
      <c r="XL106" s="3"/>
      <c r="XM106" s="3"/>
      <c r="XN106" s="3"/>
      <c r="XO106" s="3"/>
      <c r="XP106" s="3"/>
      <c r="XQ106" s="3"/>
      <c r="XR106" s="3"/>
      <c r="XS106" s="3"/>
      <c r="XT106" s="3"/>
      <c r="XU106" s="3"/>
      <c r="XV106" s="3"/>
      <c r="XW106" s="3"/>
      <c r="XX106" s="3"/>
      <c r="XY106" s="3"/>
      <c r="XZ106" s="3"/>
      <c r="YA106" s="3"/>
      <c r="YB106" s="3"/>
      <c r="YC106" s="3"/>
      <c r="YD106" s="3"/>
      <c r="YE106" s="3"/>
      <c r="YF106" s="3"/>
      <c r="YG106" s="3"/>
      <c r="YH106" s="3"/>
      <c r="YI106" s="3"/>
      <c r="YJ106" s="3"/>
      <c r="YK106" s="3"/>
      <c r="YL106" s="3"/>
      <c r="YM106" s="3"/>
      <c r="YN106" s="3"/>
      <c r="YO106" s="3"/>
      <c r="YP106" s="3"/>
      <c r="YQ106" s="3"/>
      <c r="YR106" s="3"/>
      <c r="YS106" s="3"/>
      <c r="YT106" s="3"/>
      <c r="YU106" s="3"/>
      <c r="YV106" s="3"/>
      <c r="YW106" s="3"/>
      <c r="YX106" s="3"/>
      <c r="YY106" s="3"/>
      <c r="YZ106" s="3"/>
      <c r="ZA106" s="3"/>
      <c r="ZB106" s="3"/>
      <c r="ZC106" s="3"/>
      <c r="ZD106" s="3"/>
      <c r="ZE106" s="3"/>
      <c r="ZF106" s="3"/>
      <c r="ZG106" s="3"/>
      <c r="ZH106" s="3"/>
      <c r="ZI106" s="3"/>
      <c r="ZJ106" s="3"/>
      <c r="ZK106" s="3"/>
      <c r="ZL106" s="3"/>
      <c r="ZM106" s="3"/>
      <c r="ZN106" s="3"/>
      <c r="ZO106" s="3"/>
      <c r="ZP106" s="3"/>
      <c r="ZQ106" s="3"/>
      <c r="ZR106" s="3"/>
      <c r="ZS106" s="3"/>
      <c r="ZT106" s="3"/>
      <c r="ZU106" s="3"/>
      <c r="ZV106" s="3"/>
      <c r="ZW106" s="3"/>
      <c r="ZX106" s="3"/>
      <c r="ZY106" s="3"/>
      <c r="ZZ106" s="3"/>
      <c r="AAA106" s="3"/>
      <c r="AAB106" s="3"/>
      <c r="AAC106" s="3"/>
      <c r="AAD106" s="3"/>
      <c r="AAE106" s="3"/>
      <c r="AAF106" s="3"/>
      <c r="AAG106" s="3"/>
      <c r="AAH106" s="3"/>
      <c r="AAI106" s="3"/>
      <c r="AAJ106" s="3"/>
      <c r="AAK106" s="3"/>
      <c r="AAL106" s="3"/>
      <c r="AAM106" s="3"/>
      <c r="AAN106" s="3"/>
      <c r="AAO106" s="3"/>
      <c r="AAP106" s="3"/>
      <c r="AAQ106" s="3"/>
      <c r="AAR106" s="3"/>
      <c r="AAS106" s="3"/>
      <c r="AAT106" s="3"/>
      <c r="AAU106" s="3"/>
      <c r="AAV106" s="3"/>
      <c r="AAW106" s="3"/>
      <c r="AAX106" s="3"/>
      <c r="AAY106" s="3"/>
      <c r="AAZ106" s="3"/>
      <c r="ABA106" s="3"/>
      <c r="ABB106" s="3"/>
      <c r="ABC106" s="3"/>
      <c r="ABD106" s="3"/>
      <c r="ABE106" s="3"/>
      <c r="ABF106" s="3"/>
      <c r="ABG106" s="3"/>
      <c r="ABH106" s="3"/>
      <c r="ABI106" s="3"/>
      <c r="ABJ106" s="3"/>
      <c r="ABK106" s="3"/>
      <c r="ABL106" s="3"/>
      <c r="ABM106" s="3"/>
      <c r="ABN106" s="3"/>
      <c r="ABO106" s="3"/>
      <c r="ABP106" s="3"/>
      <c r="ABQ106" s="3"/>
      <c r="ABR106" s="3"/>
      <c r="ABS106" s="3"/>
      <c r="ABT106" s="3"/>
      <c r="ABU106" s="3"/>
      <c r="ABV106" s="3"/>
      <c r="ABW106" s="3"/>
      <c r="ABX106" s="3"/>
      <c r="ABY106" s="3"/>
      <c r="ABZ106" s="3"/>
      <c r="ACA106" s="3"/>
      <c r="ACB106" s="3"/>
      <c r="ACC106" s="3"/>
      <c r="ACD106" s="3"/>
      <c r="ACE106" s="3"/>
      <c r="ACF106" s="3"/>
      <c r="ACG106" s="3"/>
      <c r="ACH106" s="3"/>
      <c r="ACI106" s="3"/>
      <c r="ACJ106" s="3"/>
      <c r="ACK106" s="3"/>
      <c r="ACL106" s="3"/>
      <c r="ACM106" s="3"/>
      <c r="ACN106" s="3"/>
      <c r="ACO106" s="3"/>
      <c r="ACP106" s="3"/>
      <c r="ACQ106" s="3"/>
      <c r="ACR106" s="3"/>
      <c r="ACS106" s="3"/>
      <c r="ACT106" s="3"/>
      <c r="ACU106" s="3"/>
      <c r="ACV106" s="3"/>
      <c r="ACW106" s="3"/>
      <c r="ACX106" s="3"/>
      <c r="ACY106" s="3"/>
      <c r="ACZ106" s="3"/>
      <c r="ADA106" s="3"/>
      <c r="ADB106" s="3"/>
      <c r="ADC106" s="3"/>
      <c r="ADD106" s="3"/>
      <c r="ADE106" s="3"/>
      <c r="ADF106" s="3"/>
      <c r="ADG106" s="3"/>
      <c r="ADH106" s="3"/>
      <c r="ADI106" s="3"/>
      <c r="ADJ106" s="3"/>
      <c r="ADK106" s="3"/>
      <c r="ADL106" s="3"/>
      <c r="ADM106" s="3"/>
      <c r="ADN106" s="3"/>
      <c r="ADO106" s="3"/>
      <c r="ADP106" s="3"/>
      <c r="ADQ106" s="3"/>
      <c r="ADR106" s="3"/>
      <c r="ADS106" s="3"/>
      <c r="ADT106" s="3"/>
      <c r="ADU106" s="3"/>
      <c r="ADV106" s="3"/>
      <c r="ADW106" s="3"/>
      <c r="ADX106" s="3"/>
      <c r="ADY106" s="3"/>
      <c r="ADZ106" s="3"/>
      <c r="AEA106" s="3"/>
      <c r="AEB106" s="3"/>
      <c r="AEC106" s="3"/>
      <c r="AED106" s="3"/>
      <c r="AEE106" s="3"/>
      <c r="AEF106" s="3"/>
      <c r="AEG106" s="3"/>
      <c r="AEH106" s="3"/>
      <c r="AEI106" s="3"/>
      <c r="AEJ106" s="3"/>
      <c r="AEK106" s="3"/>
      <c r="AEL106" s="3"/>
      <c r="AEM106" s="3"/>
      <c r="AEN106" s="3"/>
      <c r="AEO106" s="3"/>
      <c r="AEP106" s="3"/>
      <c r="AEQ106" s="3"/>
      <c r="AER106" s="3"/>
      <c r="AES106" s="3"/>
      <c r="AET106" s="3"/>
      <c r="AEU106" s="3"/>
      <c r="AEV106" s="3"/>
      <c r="AEW106" s="3"/>
      <c r="AEX106" s="3"/>
      <c r="AEY106" s="3"/>
      <c r="AEZ106" s="3"/>
      <c r="AFA106" s="3"/>
      <c r="AFB106" s="3"/>
      <c r="AFC106" s="3"/>
      <c r="AFD106" s="3"/>
      <c r="AFE106" s="3"/>
      <c r="AFF106" s="3"/>
      <c r="AFG106" s="3"/>
      <c r="AFH106" s="3"/>
      <c r="AFI106" s="3"/>
      <c r="AFJ106" s="3"/>
      <c r="AFK106" s="3"/>
      <c r="AFL106" s="3"/>
      <c r="AFM106" s="3"/>
      <c r="AFN106" s="3"/>
      <c r="AFO106" s="3"/>
      <c r="AFP106" s="3"/>
      <c r="AFQ106" s="3"/>
      <c r="AFR106" s="3"/>
      <c r="AFS106" s="3"/>
      <c r="AFT106" s="3"/>
      <c r="AFU106" s="3"/>
      <c r="AFV106" s="3"/>
      <c r="AFW106" s="3"/>
      <c r="AFX106" s="3"/>
      <c r="AFY106" s="3"/>
      <c r="AFZ106" s="3"/>
      <c r="AGA106" s="3"/>
      <c r="AGB106" s="3"/>
      <c r="AGC106" s="3"/>
      <c r="AGD106" s="3"/>
      <c r="AGE106" s="3"/>
      <c r="AGF106" s="3"/>
      <c r="AGG106" s="3"/>
      <c r="AGH106" s="3"/>
      <c r="AGI106" s="3"/>
      <c r="AGJ106" s="3"/>
      <c r="AGK106" s="3"/>
      <c r="AGL106" s="3"/>
      <c r="AGM106" s="3"/>
      <c r="AGN106" s="3"/>
      <c r="AGO106" s="3"/>
      <c r="AGP106" s="3"/>
      <c r="AGQ106" s="3"/>
      <c r="AGR106" s="3"/>
      <c r="AGS106" s="3"/>
      <c r="AGT106" s="3"/>
      <c r="AGU106" s="3"/>
      <c r="AGV106" s="3"/>
      <c r="AGW106" s="3"/>
      <c r="AGX106" s="3"/>
      <c r="AGY106" s="3"/>
      <c r="AGZ106" s="3"/>
      <c r="AHA106" s="3"/>
      <c r="AHB106" s="3"/>
      <c r="AHC106" s="3"/>
      <c r="AHD106" s="3"/>
      <c r="AHE106" s="3"/>
      <c r="AHF106" s="3"/>
      <c r="AHG106" s="3"/>
      <c r="AHH106" s="3"/>
      <c r="AHI106" s="3"/>
      <c r="AHJ106" s="3"/>
      <c r="AHK106" s="3"/>
      <c r="AHL106" s="3"/>
      <c r="AHM106" s="3"/>
      <c r="AHN106" s="3"/>
      <c r="AHO106" s="3"/>
      <c r="AHP106" s="3"/>
      <c r="AHQ106" s="3"/>
      <c r="AHR106" s="3"/>
      <c r="AHS106" s="3"/>
      <c r="AHT106" s="3"/>
      <c r="AHU106" s="3"/>
      <c r="AHV106" s="3"/>
      <c r="AHW106" s="3"/>
      <c r="AHX106" s="3"/>
      <c r="AHY106" s="3"/>
      <c r="AHZ106" s="3"/>
      <c r="AIA106" s="3"/>
      <c r="AIB106" s="3"/>
      <c r="AIC106" s="3"/>
      <c r="AID106" s="3"/>
      <c r="AIE106" s="3"/>
      <c r="AIF106" s="3"/>
      <c r="AIG106" s="3"/>
      <c r="AIH106" s="3"/>
      <c r="AII106" s="3"/>
      <c r="AIJ106" s="3"/>
      <c r="AIK106" s="3"/>
      <c r="AIL106" s="3"/>
      <c r="AIM106" s="3"/>
      <c r="AIN106" s="3"/>
      <c r="AIO106" s="3"/>
      <c r="AIP106" s="3"/>
      <c r="AIQ106" s="3"/>
      <c r="AIR106" s="3"/>
      <c r="AIS106" s="3"/>
      <c r="AIT106" s="3"/>
      <c r="AIU106" s="3"/>
      <c r="AIV106" s="3"/>
      <c r="AIW106" s="3"/>
      <c r="AIX106" s="3"/>
      <c r="AIY106" s="3"/>
      <c r="AIZ106" s="3"/>
      <c r="AJA106" s="3"/>
      <c r="AJB106" s="3"/>
      <c r="AJC106" s="3"/>
      <c r="AJD106" s="3"/>
      <c r="AJE106" s="3"/>
      <c r="AJF106" s="3"/>
      <c r="AJG106" s="3"/>
      <c r="AJH106" s="3"/>
      <c r="AJI106" s="3"/>
      <c r="AJJ106" s="3"/>
      <c r="AJK106" s="3"/>
      <c r="AJL106" s="3"/>
      <c r="AJM106" s="3"/>
      <c r="AJN106" s="3"/>
      <c r="AJO106" s="3"/>
      <c r="AJP106" s="3"/>
      <c r="AJQ106" s="3"/>
      <c r="AJR106" s="3"/>
      <c r="AJS106" s="3"/>
      <c r="AJT106" s="3"/>
      <c r="AJU106" s="3"/>
      <c r="AJV106" s="3"/>
      <c r="AJW106" s="3"/>
      <c r="AJX106" s="3"/>
      <c r="AJY106" s="3"/>
      <c r="AJZ106" s="3"/>
      <c r="AKA106" s="3"/>
      <c r="AKB106" s="3"/>
      <c r="AKC106" s="3"/>
      <c r="AKD106" s="3"/>
      <c r="AKE106" s="3"/>
      <c r="AKF106" s="3"/>
      <c r="AKG106" s="3"/>
      <c r="AKH106" s="3"/>
      <c r="AKI106" s="3"/>
      <c r="AKJ106" s="3"/>
      <c r="AKK106" s="3"/>
      <c r="AKL106" s="3"/>
      <c r="AKM106" s="3"/>
      <c r="AKN106" s="3"/>
      <c r="AKO106" s="3"/>
      <c r="AKP106" s="3"/>
      <c r="AKQ106" s="3"/>
      <c r="AKR106" s="3"/>
      <c r="AKS106" s="3"/>
      <c r="AKT106" s="3"/>
      <c r="AKU106" s="3"/>
      <c r="AKV106" s="3"/>
      <c r="AKW106" s="3"/>
      <c r="AKX106" s="3"/>
      <c r="AKY106" s="3"/>
      <c r="AKZ106" s="3"/>
      <c r="ALA106" s="3"/>
      <c r="ALB106" s="3"/>
      <c r="ALC106" s="3"/>
      <c r="ALD106" s="3"/>
      <c r="ALE106" s="3"/>
      <c r="ALF106" s="3"/>
      <c r="ALG106" s="3"/>
      <c r="ALH106" s="3"/>
      <c r="ALI106" s="3"/>
      <c r="ALJ106" s="3"/>
      <c r="ALK106" s="3"/>
      <c r="ALL106" s="3"/>
      <c r="ALM106" s="3"/>
      <c r="ALN106" s="3"/>
      <c r="ALO106" s="3"/>
      <c r="ALP106" s="3"/>
      <c r="ALQ106" s="3"/>
      <c r="ALR106" s="3"/>
      <c r="ALS106" s="3"/>
      <c r="ALT106" s="3"/>
      <c r="ALU106" s="3"/>
      <c r="ALV106" s="3"/>
      <c r="ALW106" s="3"/>
      <c r="ALX106" s="3"/>
      <c r="ALY106" s="3"/>
      <c r="ALZ106" s="3"/>
      <c r="AMA106" s="3"/>
      <c r="AMB106" s="3"/>
      <c r="AMC106" s="3"/>
      <c r="AMD106" s="3"/>
      <c r="AME106" s="3"/>
      <c r="AMF106" s="3"/>
      <c r="AMG106" s="3"/>
      <c r="AMH106" s="3"/>
      <c r="AMI106" s="3"/>
      <c r="AMJ106" s="3"/>
      <c r="AMK106" s="3"/>
      <c r="AML106" s="3"/>
    </row>
    <row r="107" spans="2:1026" s="2" customFormat="1" ht="15" customHeight="1" x14ac:dyDescent="0.2">
      <c r="B107" s="102">
        <v>4</v>
      </c>
      <c r="C107" s="152" t="s">
        <v>63</v>
      </c>
      <c r="D107" s="152"/>
      <c r="E107" s="152"/>
      <c r="F107" s="152"/>
      <c r="G107" s="152"/>
      <c r="H107" s="152"/>
      <c r="I107" s="179" t="s">
        <v>26</v>
      </c>
      <c r="J107" s="189"/>
      <c r="K107" s="22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  <c r="AIB107" s="3"/>
      <c r="AIC107" s="3"/>
      <c r="AID107" s="3"/>
      <c r="AIE107" s="3"/>
      <c r="AIF107" s="3"/>
      <c r="AIG107" s="3"/>
      <c r="AIH107" s="3"/>
      <c r="AII107" s="3"/>
      <c r="AIJ107" s="3"/>
      <c r="AIK107" s="3"/>
      <c r="AIL107" s="3"/>
      <c r="AIM107" s="3"/>
      <c r="AIN107" s="3"/>
      <c r="AIO107" s="3"/>
      <c r="AIP107" s="3"/>
      <c r="AIQ107" s="3"/>
      <c r="AIR107" s="3"/>
      <c r="AIS107" s="3"/>
      <c r="AIT107" s="3"/>
      <c r="AIU107" s="3"/>
      <c r="AIV107" s="3"/>
      <c r="AIW107" s="3"/>
      <c r="AIX107" s="3"/>
      <c r="AIY107" s="3"/>
      <c r="AIZ107" s="3"/>
      <c r="AJA107" s="3"/>
      <c r="AJB107" s="3"/>
      <c r="AJC107" s="3"/>
      <c r="AJD107" s="3"/>
      <c r="AJE107" s="3"/>
      <c r="AJF107" s="3"/>
      <c r="AJG107" s="3"/>
      <c r="AJH107" s="3"/>
      <c r="AJI107" s="3"/>
      <c r="AJJ107" s="3"/>
      <c r="AJK107" s="3"/>
      <c r="AJL107" s="3"/>
      <c r="AJM107" s="3"/>
      <c r="AJN107" s="3"/>
      <c r="AJO107" s="3"/>
      <c r="AJP107" s="3"/>
      <c r="AJQ107" s="3"/>
      <c r="AJR107" s="3"/>
      <c r="AJS107" s="3"/>
      <c r="AJT107" s="3"/>
      <c r="AJU107" s="3"/>
      <c r="AJV107" s="3"/>
      <c r="AJW107" s="3"/>
      <c r="AJX107" s="3"/>
      <c r="AJY107" s="3"/>
      <c r="AJZ107" s="3"/>
      <c r="AKA107" s="3"/>
      <c r="AKB107" s="3"/>
      <c r="AKC107" s="3"/>
      <c r="AKD107" s="3"/>
      <c r="AKE107" s="3"/>
      <c r="AKF107" s="3"/>
      <c r="AKG107" s="3"/>
      <c r="AKH107" s="3"/>
      <c r="AKI107" s="3"/>
      <c r="AKJ107" s="3"/>
      <c r="AKK107" s="3"/>
      <c r="AKL107" s="3"/>
      <c r="AKM107" s="3"/>
      <c r="AKN107" s="3"/>
      <c r="AKO107" s="3"/>
      <c r="AKP107" s="3"/>
      <c r="AKQ107" s="3"/>
      <c r="AKR107" s="3"/>
      <c r="AKS107" s="3"/>
      <c r="AKT107" s="3"/>
      <c r="AKU107" s="3"/>
      <c r="AKV107" s="3"/>
      <c r="AKW107" s="3"/>
      <c r="AKX107" s="3"/>
      <c r="AKY107" s="3"/>
      <c r="AKZ107" s="3"/>
      <c r="ALA107" s="3"/>
      <c r="ALB107" s="3"/>
      <c r="ALC107" s="3"/>
      <c r="ALD107" s="3"/>
      <c r="ALE107" s="3"/>
      <c r="ALF107" s="3"/>
      <c r="ALG107" s="3"/>
      <c r="ALH107" s="3"/>
      <c r="ALI107" s="3"/>
      <c r="ALJ107" s="3"/>
      <c r="ALK107" s="3"/>
      <c r="ALL107" s="3"/>
      <c r="ALM107" s="3"/>
      <c r="ALN107" s="3"/>
      <c r="ALO107" s="3"/>
      <c r="ALP107" s="3"/>
      <c r="ALQ107" s="3"/>
      <c r="ALR107" s="3"/>
      <c r="ALS107" s="3"/>
      <c r="ALT107" s="3"/>
      <c r="ALU107" s="3"/>
      <c r="ALV107" s="3"/>
      <c r="ALW107" s="3"/>
      <c r="ALX107" s="3"/>
      <c r="ALY107" s="3"/>
      <c r="ALZ107" s="3"/>
      <c r="AMA107" s="3"/>
      <c r="AMB107" s="3"/>
      <c r="AMC107" s="3"/>
      <c r="AMD107" s="3"/>
      <c r="AME107" s="3"/>
      <c r="AMF107" s="3"/>
      <c r="AMG107" s="3"/>
      <c r="AMH107" s="3"/>
      <c r="AMI107" s="3"/>
      <c r="AMJ107" s="3"/>
      <c r="AMK107" s="3"/>
      <c r="AML107" s="3"/>
    </row>
    <row r="108" spans="2:1026" s="2" customFormat="1" ht="15" customHeight="1" x14ac:dyDescent="0.2">
      <c r="B108" s="103" t="s">
        <v>75</v>
      </c>
      <c r="C108" s="196" t="s">
        <v>172</v>
      </c>
      <c r="D108" s="196"/>
      <c r="E108" s="196"/>
      <c r="F108" s="196"/>
      <c r="G108" s="196"/>
      <c r="H108" s="196"/>
      <c r="I108" s="156">
        <f>J98</f>
        <v>0</v>
      </c>
      <c r="J108" s="157"/>
      <c r="K108" s="22"/>
      <c r="M108" s="2" t="s">
        <v>224</v>
      </c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</row>
    <row r="109" spans="2:1026" s="2" customFormat="1" ht="15" customHeight="1" x14ac:dyDescent="0.2">
      <c r="B109" s="103" t="s">
        <v>78</v>
      </c>
      <c r="C109" s="196" t="s">
        <v>171</v>
      </c>
      <c r="D109" s="196"/>
      <c r="E109" s="196"/>
      <c r="F109" s="196"/>
      <c r="G109" s="196"/>
      <c r="H109" s="196"/>
      <c r="I109" s="156">
        <f>I103</f>
        <v>0</v>
      </c>
      <c r="J109" s="157"/>
      <c r="K109" s="22"/>
      <c r="M109" s="2" t="s">
        <v>225</v>
      </c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</row>
    <row r="110" spans="2:1026" s="2" customFormat="1" ht="15" customHeight="1" x14ac:dyDescent="0.2">
      <c r="B110" s="178" t="s">
        <v>44</v>
      </c>
      <c r="C110" s="179"/>
      <c r="D110" s="179"/>
      <c r="E110" s="179"/>
      <c r="F110" s="179"/>
      <c r="G110" s="179"/>
      <c r="H110" s="179"/>
      <c r="I110" s="180">
        <f>SUM(I108:J109)</f>
        <v>0</v>
      </c>
      <c r="J110" s="181"/>
      <c r="K110" s="22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</row>
    <row r="111" spans="2:1026" s="3" customFormat="1" ht="15" customHeight="1" x14ac:dyDescent="0.2">
      <c r="B111" s="215"/>
      <c r="C111" s="216"/>
      <c r="D111" s="216"/>
      <c r="E111" s="216"/>
      <c r="F111" s="216"/>
      <c r="G111" s="216"/>
      <c r="H111" s="216"/>
      <c r="I111" s="216"/>
      <c r="J111" s="217"/>
      <c r="K111" s="78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2:1026" s="3" customFormat="1" ht="15" customHeight="1" x14ac:dyDescent="0.2">
      <c r="B112" s="164" t="s">
        <v>80</v>
      </c>
      <c r="C112" s="165"/>
      <c r="D112" s="165"/>
      <c r="E112" s="165"/>
      <c r="F112" s="165"/>
      <c r="G112" s="165"/>
      <c r="H112" s="165"/>
      <c r="I112" s="165"/>
      <c r="J112" s="166"/>
      <c r="K112" s="14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2:49" s="3" customFormat="1" ht="15" customHeight="1" x14ac:dyDescent="0.2">
      <c r="B113" s="102">
        <v>5</v>
      </c>
      <c r="C113" s="152" t="s">
        <v>81</v>
      </c>
      <c r="D113" s="152"/>
      <c r="E113" s="152"/>
      <c r="F113" s="152"/>
      <c r="G113" s="152"/>
      <c r="H113" s="152"/>
      <c r="I113" s="179" t="s">
        <v>26</v>
      </c>
      <c r="J113" s="189"/>
      <c r="K113" s="26"/>
      <c r="L113" s="2"/>
      <c r="M113" s="6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2:49" s="3" customFormat="1" ht="15" customHeight="1" x14ac:dyDescent="0.2">
      <c r="B114" s="103" t="s">
        <v>5</v>
      </c>
      <c r="C114" s="196" t="s">
        <v>82</v>
      </c>
      <c r="D114" s="196"/>
      <c r="E114" s="196"/>
      <c r="F114" s="196"/>
      <c r="G114" s="196"/>
      <c r="H114" s="196"/>
      <c r="I114" s="168">
        <v>0</v>
      </c>
      <c r="J114" s="169"/>
      <c r="K114" s="18"/>
      <c r="L114" s="2"/>
      <c r="M114" s="61" t="s">
        <v>139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2:49" s="3" customFormat="1" ht="15" customHeight="1" x14ac:dyDescent="0.2">
      <c r="B115" s="103" t="s">
        <v>7</v>
      </c>
      <c r="C115" s="196" t="s">
        <v>83</v>
      </c>
      <c r="D115" s="196"/>
      <c r="E115" s="196"/>
      <c r="F115" s="196"/>
      <c r="G115" s="196"/>
      <c r="H115" s="196"/>
      <c r="I115" s="168">
        <v>0</v>
      </c>
      <c r="J115" s="169"/>
      <c r="K115" s="18"/>
      <c r="L115" s="17"/>
      <c r="M115" s="61" t="s">
        <v>139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2:49" s="3" customFormat="1" ht="15" customHeight="1" x14ac:dyDescent="0.2">
      <c r="B116" s="103" t="s">
        <v>9</v>
      </c>
      <c r="C116" s="196" t="s">
        <v>84</v>
      </c>
      <c r="D116" s="196"/>
      <c r="E116" s="196"/>
      <c r="F116" s="196"/>
      <c r="G116" s="196"/>
      <c r="H116" s="196"/>
      <c r="I116" s="168">
        <v>0</v>
      </c>
      <c r="J116" s="169"/>
      <c r="K116" s="18"/>
      <c r="L116" s="2"/>
      <c r="M116" s="61" t="s">
        <v>139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2:49" s="3" customFormat="1" ht="15" customHeight="1" x14ac:dyDescent="0.2">
      <c r="B117" s="103" t="s">
        <v>11</v>
      </c>
      <c r="C117" s="196" t="s">
        <v>76</v>
      </c>
      <c r="D117" s="196"/>
      <c r="E117" s="196"/>
      <c r="F117" s="196"/>
      <c r="G117" s="196"/>
      <c r="H117" s="196"/>
      <c r="I117" s="168">
        <v>0</v>
      </c>
      <c r="J117" s="169"/>
      <c r="K117" s="18"/>
      <c r="L117" s="2"/>
      <c r="M117" s="61" t="s">
        <v>139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2:49" s="3" customFormat="1" ht="15" customHeight="1" x14ac:dyDescent="0.2">
      <c r="B118" s="178" t="s">
        <v>57</v>
      </c>
      <c r="C118" s="179"/>
      <c r="D118" s="179"/>
      <c r="E118" s="179"/>
      <c r="F118" s="179"/>
      <c r="G118" s="179"/>
      <c r="H118" s="179"/>
      <c r="I118" s="180">
        <f>SUM(I114:J117)</f>
        <v>0</v>
      </c>
      <c r="J118" s="181"/>
      <c r="K118" s="32"/>
      <c r="L118" s="2"/>
      <c r="M118" s="3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2:49" s="34" customFormat="1" ht="15" customHeight="1" x14ac:dyDescent="0.2">
      <c r="B119" s="223"/>
      <c r="C119" s="224"/>
      <c r="D119" s="224"/>
      <c r="E119" s="224"/>
      <c r="F119" s="224"/>
      <c r="G119" s="224"/>
      <c r="H119" s="224"/>
      <c r="I119" s="224"/>
      <c r="J119" s="225"/>
      <c r="K119" s="33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</row>
    <row r="120" spans="2:49" s="34" customFormat="1" ht="15" customHeight="1" x14ac:dyDescent="0.2">
      <c r="B120" s="164" t="s">
        <v>85</v>
      </c>
      <c r="C120" s="165"/>
      <c r="D120" s="165"/>
      <c r="E120" s="165"/>
      <c r="F120" s="165"/>
      <c r="G120" s="165"/>
      <c r="H120" s="165"/>
      <c r="I120" s="165"/>
      <c r="J120" s="166"/>
      <c r="K120" s="35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</row>
    <row r="121" spans="2:49" s="34" customFormat="1" ht="15" customHeight="1" x14ac:dyDescent="0.2">
      <c r="B121" s="102">
        <v>6</v>
      </c>
      <c r="C121" s="152" t="s">
        <v>86</v>
      </c>
      <c r="D121" s="152"/>
      <c r="E121" s="152"/>
      <c r="F121" s="152"/>
      <c r="G121" s="152"/>
      <c r="H121" s="152"/>
      <c r="I121" s="88" t="s">
        <v>42</v>
      </c>
      <c r="J121" s="114" t="s">
        <v>26</v>
      </c>
      <c r="K121" s="36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</row>
    <row r="122" spans="2:49" s="34" customFormat="1" ht="15" customHeight="1" x14ac:dyDescent="0.2">
      <c r="B122" s="103" t="s">
        <v>5</v>
      </c>
      <c r="C122" s="196" t="s">
        <v>87</v>
      </c>
      <c r="D122" s="196"/>
      <c r="E122" s="196"/>
      <c r="F122" s="196"/>
      <c r="G122" s="196"/>
      <c r="H122" s="196"/>
      <c r="I122" s="37">
        <v>0.02</v>
      </c>
      <c r="J122" s="112">
        <f>I139*I122</f>
        <v>0</v>
      </c>
      <c r="K122" s="19"/>
      <c r="L122" s="17"/>
      <c r="M122" s="63" t="s">
        <v>226</v>
      </c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</row>
    <row r="123" spans="2:49" s="34" customFormat="1" ht="15" customHeight="1" x14ac:dyDescent="0.2">
      <c r="B123" s="103" t="s">
        <v>7</v>
      </c>
      <c r="C123" s="196" t="s">
        <v>88</v>
      </c>
      <c r="D123" s="196"/>
      <c r="E123" s="196"/>
      <c r="F123" s="196"/>
      <c r="G123" s="196"/>
      <c r="H123" s="196"/>
      <c r="I123" s="37">
        <v>0.02</v>
      </c>
      <c r="J123" s="112">
        <f>(J122+I139)*I123</f>
        <v>0</v>
      </c>
      <c r="K123" s="19"/>
      <c r="L123" s="17"/>
      <c r="M123" s="63" t="s">
        <v>227</v>
      </c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</row>
    <row r="124" spans="2:49" s="34" customFormat="1" ht="15" customHeight="1" x14ac:dyDescent="0.2">
      <c r="B124" s="103" t="s">
        <v>9</v>
      </c>
      <c r="C124" s="196" t="s">
        <v>89</v>
      </c>
      <c r="D124" s="196"/>
      <c r="E124" s="196"/>
      <c r="F124" s="196"/>
      <c r="G124" s="196"/>
      <c r="H124" s="196"/>
      <c r="I124" s="37"/>
      <c r="J124" s="112"/>
      <c r="K124" s="19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</row>
    <row r="125" spans="2:49" s="3" customFormat="1" ht="15" customHeight="1" x14ac:dyDescent="0.2">
      <c r="B125" s="126" t="s">
        <v>90</v>
      </c>
      <c r="C125" s="127"/>
      <c r="D125" s="221" t="s">
        <v>91</v>
      </c>
      <c r="E125" s="38" t="s">
        <v>92</v>
      </c>
      <c r="F125" s="39"/>
      <c r="G125" s="39"/>
      <c r="H125" s="40"/>
      <c r="I125" s="66">
        <v>6.4999999999999997E-3</v>
      </c>
      <c r="J125" s="112">
        <f>((I139+J122+J123)/(1-(I124)))*I125</f>
        <v>0</v>
      </c>
      <c r="K125" s="19"/>
      <c r="L125" s="17"/>
      <c r="M125" s="64" t="s">
        <v>228</v>
      </c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</row>
    <row r="126" spans="2:49" s="3" customFormat="1" ht="15" customHeight="1" x14ac:dyDescent="0.2">
      <c r="B126" s="126" t="s">
        <v>93</v>
      </c>
      <c r="C126" s="127"/>
      <c r="D126" s="222"/>
      <c r="E126" s="38" t="s">
        <v>94</v>
      </c>
      <c r="F126" s="39"/>
      <c r="G126" s="39"/>
      <c r="H126" s="40"/>
      <c r="I126" s="67">
        <v>0.03</v>
      </c>
      <c r="J126" s="112">
        <f>((I139+J122+J123)/(1-(I124)))*I126</f>
        <v>0</v>
      </c>
      <c r="K126" s="19"/>
      <c r="L126" s="17"/>
      <c r="M126" s="64" t="s">
        <v>229</v>
      </c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</row>
    <row r="127" spans="2:49" s="3" customFormat="1" ht="15" customHeight="1" x14ac:dyDescent="0.2">
      <c r="B127" s="126" t="s">
        <v>95</v>
      </c>
      <c r="C127" s="127"/>
      <c r="D127" s="41" t="s">
        <v>96</v>
      </c>
      <c r="E127" s="38" t="s">
        <v>97</v>
      </c>
      <c r="F127" s="39"/>
      <c r="G127" s="39"/>
      <c r="H127" s="40"/>
      <c r="I127" s="66">
        <v>0.05</v>
      </c>
      <c r="J127" s="112">
        <f>((I139+J122+J123)/(1-(I124)))*I127</f>
        <v>0</v>
      </c>
      <c r="K127" s="19"/>
      <c r="L127" s="17"/>
      <c r="M127" s="64" t="s">
        <v>230</v>
      </c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</row>
    <row r="128" spans="2:49" s="3" customFormat="1" ht="15" customHeight="1" x14ac:dyDescent="0.2">
      <c r="B128" s="126" t="s">
        <v>178</v>
      </c>
      <c r="C128" s="127"/>
      <c r="D128" s="41" t="s">
        <v>177</v>
      </c>
      <c r="E128" s="38"/>
      <c r="F128" s="39"/>
      <c r="G128" s="39"/>
      <c r="H128" s="40"/>
      <c r="I128" s="66">
        <v>0</v>
      </c>
      <c r="J128" s="112">
        <f>((I139+J122+J123)/(1-(I124)))*I128</f>
        <v>0</v>
      </c>
      <c r="K128" s="19"/>
      <c r="L128" s="17"/>
      <c r="M128" s="64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</row>
    <row r="129" spans="2:49" s="3" customFormat="1" ht="15" customHeight="1" x14ac:dyDescent="0.2">
      <c r="B129" s="178" t="s">
        <v>57</v>
      </c>
      <c r="C129" s="179"/>
      <c r="D129" s="179"/>
      <c r="E129" s="179"/>
      <c r="F129" s="179"/>
      <c r="G129" s="179"/>
      <c r="H129" s="179"/>
      <c r="I129" s="91"/>
      <c r="J129" s="113">
        <f>SUM(J122:J128)</f>
        <v>0</v>
      </c>
      <c r="K129" s="42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</row>
    <row r="130" spans="2:49" s="3" customFormat="1" ht="15" customHeight="1" x14ac:dyDescent="0.2">
      <c r="B130" s="226"/>
      <c r="C130" s="227"/>
      <c r="D130" s="227"/>
      <c r="E130" s="227"/>
      <c r="F130" s="227"/>
      <c r="G130" s="227"/>
      <c r="H130" s="227"/>
      <c r="I130" s="227"/>
      <c r="J130" s="228"/>
      <c r="K130" s="7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</row>
    <row r="131" spans="2:49" s="3" customFormat="1" ht="15" customHeight="1" x14ac:dyDescent="0.2">
      <c r="B131" s="229" t="s">
        <v>98</v>
      </c>
      <c r="C131" s="230"/>
      <c r="D131" s="230"/>
      <c r="E131" s="230"/>
      <c r="F131" s="230"/>
      <c r="G131" s="230"/>
      <c r="H131" s="230"/>
      <c r="I131" s="230"/>
      <c r="J131" s="231"/>
      <c r="K131" s="43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</row>
    <row r="132" spans="2:49" s="3" customFormat="1" ht="15" customHeight="1" x14ac:dyDescent="0.2">
      <c r="B132" s="232"/>
      <c r="C132" s="233"/>
      <c r="D132" s="233"/>
      <c r="E132" s="233"/>
      <c r="F132" s="233"/>
      <c r="G132" s="233"/>
      <c r="H132" s="233"/>
      <c r="I132" s="233"/>
      <c r="J132" s="234"/>
      <c r="K132" s="44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</row>
    <row r="133" spans="2:49" s="3" customFormat="1" ht="15" customHeight="1" x14ac:dyDescent="0.2">
      <c r="B133" s="151" t="s">
        <v>99</v>
      </c>
      <c r="C133" s="152"/>
      <c r="D133" s="152"/>
      <c r="E133" s="152"/>
      <c r="F133" s="152"/>
      <c r="G133" s="152"/>
      <c r="H133" s="152"/>
      <c r="I133" s="235" t="s">
        <v>26</v>
      </c>
      <c r="J133" s="188"/>
      <c r="K133" s="45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</row>
    <row r="134" spans="2:49" s="3" customFormat="1" ht="15" customHeight="1" x14ac:dyDescent="0.2">
      <c r="B134" s="103" t="s">
        <v>5</v>
      </c>
      <c r="C134" s="196" t="s">
        <v>100</v>
      </c>
      <c r="D134" s="196"/>
      <c r="E134" s="196"/>
      <c r="F134" s="196"/>
      <c r="G134" s="196"/>
      <c r="H134" s="196"/>
      <c r="I134" s="156">
        <f>I38</f>
        <v>0</v>
      </c>
      <c r="J134" s="157"/>
      <c r="K134" s="19"/>
      <c r="L134" s="17"/>
      <c r="M134" s="63" t="s">
        <v>235</v>
      </c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</row>
    <row r="135" spans="2:49" s="3" customFormat="1" ht="15" customHeight="1" x14ac:dyDescent="0.2">
      <c r="B135" s="103" t="s">
        <v>7</v>
      </c>
      <c r="C135" s="196" t="s">
        <v>101</v>
      </c>
      <c r="D135" s="196"/>
      <c r="E135" s="196"/>
      <c r="F135" s="196"/>
      <c r="G135" s="196"/>
      <c r="H135" s="196"/>
      <c r="I135" s="156">
        <f>I77</f>
        <v>0</v>
      </c>
      <c r="J135" s="157"/>
      <c r="K135" s="19"/>
      <c r="L135" s="17"/>
      <c r="M135" s="63" t="s">
        <v>234</v>
      </c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</row>
    <row r="136" spans="2:49" s="3" customFormat="1" ht="15" customHeight="1" x14ac:dyDescent="0.2">
      <c r="B136" s="103" t="s">
        <v>9</v>
      </c>
      <c r="C136" s="196" t="s">
        <v>102</v>
      </c>
      <c r="D136" s="196"/>
      <c r="E136" s="196"/>
      <c r="F136" s="196"/>
      <c r="G136" s="196"/>
      <c r="H136" s="196"/>
      <c r="I136" s="156">
        <f>I87</f>
        <v>0</v>
      </c>
      <c r="J136" s="157"/>
      <c r="K136" s="19"/>
      <c r="L136" s="17"/>
      <c r="M136" s="63" t="s">
        <v>231</v>
      </c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</row>
    <row r="137" spans="2:49" s="3" customFormat="1" ht="15" customHeight="1" x14ac:dyDescent="0.2">
      <c r="B137" s="103" t="s">
        <v>11</v>
      </c>
      <c r="C137" s="196" t="s">
        <v>103</v>
      </c>
      <c r="D137" s="196"/>
      <c r="E137" s="196"/>
      <c r="F137" s="196"/>
      <c r="G137" s="196"/>
      <c r="H137" s="196"/>
      <c r="I137" s="156">
        <f>I110</f>
        <v>0</v>
      </c>
      <c r="J137" s="157"/>
      <c r="K137" s="19"/>
      <c r="L137" s="17"/>
      <c r="M137" s="63" t="s">
        <v>232</v>
      </c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</row>
    <row r="138" spans="2:49" s="3" customFormat="1" ht="15" customHeight="1" x14ac:dyDescent="0.2">
      <c r="B138" s="103" t="s">
        <v>31</v>
      </c>
      <c r="C138" s="196" t="s">
        <v>104</v>
      </c>
      <c r="D138" s="196"/>
      <c r="E138" s="196"/>
      <c r="F138" s="196"/>
      <c r="G138" s="196"/>
      <c r="H138" s="196"/>
      <c r="I138" s="156">
        <f>I118</f>
        <v>0</v>
      </c>
      <c r="J138" s="157"/>
      <c r="K138" s="19"/>
      <c r="L138" s="17"/>
      <c r="M138" s="63" t="s">
        <v>233</v>
      </c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</row>
    <row r="139" spans="2:49" s="3" customFormat="1" ht="15" customHeight="1" x14ac:dyDescent="0.2">
      <c r="B139" s="178" t="s">
        <v>105</v>
      </c>
      <c r="C139" s="179"/>
      <c r="D139" s="179"/>
      <c r="E139" s="179"/>
      <c r="F139" s="179"/>
      <c r="G139" s="179"/>
      <c r="H139" s="179"/>
      <c r="I139" s="180">
        <f>SUM(I134:J138)</f>
        <v>0</v>
      </c>
      <c r="J139" s="181"/>
      <c r="K139" s="42"/>
      <c r="L139" s="17"/>
      <c r="M139" s="63" t="s">
        <v>140</v>
      </c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</row>
    <row r="140" spans="2:49" s="3" customFormat="1" ht="15" customHeight="1" x14ac:dyDescent="0.2">
      <c r="B140" s="103" t="s">
        <v>33</v>
      </c>
      <c r="C140" s="196" t="s">
        <v>106</v>
      </c>
      <c r="D140" s="196"/>
      <c r="E140" s="196"/>
      <c r="F140" s="196"/>
      <c r="G140" s="196"/>
      <c r="H140" s="196"/>
      <c r="I140" s="156">
        <f>J129</f>
        <v>0</v>
      </c>
      <c r="J140" s="157"/>
      <c r="K140" s="19"/>
      <c r="L140" s="17"/>
      <c r="M140" s="63" t="s">
        <v>236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</row>
    <row r="141" spans="2:49" s="3" customFormat="1" ht="15" customHeight="1" thickBot="1" x14ac:dyDescent="0.25">
      <c r="B141" s="236" t="s">
        <v>107</v>
      </c>
      <c r="C141" s="237"/>
      <c r="D141" s="237"/>
      <c r="E141" s="237"/>
      <c r="F141" s="237"/>
      <c r="G141" s="237"/>
      <c r="H141" s="237"/>
      <c r="I141" s="238">
        <f>I139+I140</f>
        <v>0</v>
      </c>
      <c r="J141" s="239"/>
      <c r="K141" s="42"/>
      <c r="L141" s="17"/>
      <c r="M141" s="63" t="s">
        <v>141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</row>
    <row r="142" spans="2:49" s="3" customFormat="1" ht="15" customHeight="1" x14ac:dyDescent="0.2">
      <c r="B142" s="233"/>
      <c r="C142" s="233"/>
      <c r="D142" s="233"/>
      <c r="E142" s="233"/>
      <c r="F142" s="233"/>
      <c r="G142" s="233"/>
      <c r="H142" s="233"/>
      <c r="I142" s="233"/>
      <c r="J142" s="233"/>
      <c r="K142" s="7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</row>
    <row r="143" spans="2:49" s="3" customFormat="1" ht="15" customHeight="1" x14ac:dyDescent="0.2">
      <c r="B143" s="230" t="s">
        <v>108</v>
      </c>
      <c r="C143" s="230"/>
      <c r="D143" s="230"/>
      <c r="E143" s="230"/>
      <c r="F143" s="230"/>
      <c r="G143" s="230"/>
      <c r="H143" s="230"/>
      <c r="I143" s="230"/>
      <c r="J143" s="230"/>
      <c r="K143" s="46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</row>
    <row r="144" spans="2:49" s="3" customFormat="1" ht="15" customHeight="1" x14ac:dyDescent="0.2">
      <c r="B144" s="55"/>
      <c r="C144" s="47"/>
      <c r="D144" s="47"/>
      <c r="E144" s="47"/>
      <c r="F144" s="47"/>
      <c r="G144" s="47"/>
      <c r="H144" s="47"/>
      <c r="I144" s="47"/>
      <c r="J144" s="47"/>
      <c r="K144" s="44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</row>
    <row r="145" spans="2:49" s="3" customFormat="1" ht="51" x14ac:dyDescent="0.2">
      <c r="B145" s="257" t="s">
        <v>109</v>
      </c>
      <c r="C145" s="257"/>
      <c r="D145" s="92" t="s">
        <v>110</v>
      </c>
      <c r="E145" s="92" t="s">
        <v>111</v>
      </c>
      <c r="F145" s="258" t="s">
        <v>112</v>
      </c>
      <c r="G145" s="258"/>
      <c r="H145" s="92" t="s">
        <v>113</v>
      </c>
      <c r="I145" s="258" t="s">
        <v>114</v>
      </c>
      <c r="J145" s="258"/>
      <c r="K145" s="7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</row>
    <row r="146" spans="2:49" s="3" customFormat="1" ht="15" customHeight="1" x14ac:dyDescent="0.2">
      <c r="B146" s="259" t="str">
        <f>I23</f>
        <v>Continuado</v>
      </c>
      <c r="C146" s="259"/>
      <c r="D146" s="48">
        <f>I141</f>
        <v>0</v>
      </c>
      <c r="E146" s="76">
        <v>1</v>
      </c>
      <c r="F146" s="260">
        <f>D146*E146</f>
        <v>0</v>
      </c>
      <c r="G146" s="260"/>
      <c r="H146" s="49">
        <f>I16</f>
        <v>1</v>
      </c>
      <c r="I146" s="261">
        <f>F146*H146</f>
        <v>0</v>
      </c>
      <c r="J146" s="261"/>
      <c r="K146" s="19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</row>
    <row r="147" spans="2:49" s="3" customFormat="1" ht="15" customHeight="1" x14ac:dyDescent="0.2">
      <c r="B147" s="252" t="s">
        <v>115</v>
      </c>
      <c r="C147" s="252"/>
      <c r="D147" s="252"/>
      <c r="E147" s="252"/>
      <c r="F147" s="252"/>
      <c r="G147" s="252"/>
      <c r="H147" s="252"/>
      <c r="I147" s="253">
        <f>I146</f>
        <v>0</v>
      </c>
      <c r="J147" s="253"/>
      <c r="K147" s="50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</row>
    <row r="148" spans="2:49" s="3" customFormat="1" ht="15" customHeight="1" x14ac:dyDescent="0.2">
      <c r="B148" s="254" t="s">
        <v>116</v>
      </c>
      <c r="C148" s="254"/>
      <c r="D148" s="254"/>
      <c r="E148" s="254"/>
      <c r="F148" s="254"/>
      <c r="G148" s="254"/>
      <c r="H148" s="254"/>
      <c r="I148" s="255"/>
      <c r="J148" s="255"/>
      <c r="K148" s="50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</row>
    <row r="149" spans="2:49" s="3" customFormat="1" ht="15" customHeight="1" x14ac:dyDescent="0.2">
      <c r="B149" s="256" t="s">
        <v>117</v>
      </c>
      <c r="C149" s="256"/>
      <c r="D149" s="256"/>
      <c r="E149" s="256"/>
      <c r="F149" s="256"/>
      <c r="G149" s="256"/>
      <c r="H149" s="256"/>
      <c r="I149" s="255">
        <f>I147+I148</f>
        <v>0</v>
      </c>
      <c r="J149" s="255"/>
      <c r="K149" s="50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</row>
    <row r="150" spans="2:49" s="3" customFormat="1" ht="15" customHeight="1" x14ac:dyDescent="0.2">
      <c r="B150" s="56"/>
      <c r="C150" s="51"/>
      <c r="D150" s="52"/>
      <c r="E150" s="53"/>
      <c r="F150" s="53"/>
      <c r="G150" s="53"/>
      <c r="H150" s="53"/>
      <c r="I150" s="53"/>
      <c r="J150" s="53"/>
      <c r="K150" s="50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</row>
    <row r="151" spans="2:49" s="3" customFormat="1" ht="15" customHeight="1" x14ac:dyDescent="0.2">
      <c r="B151" s="230" t="s">
        <v>118</v>
      </c>
      <c r="C151" s="230"/>
      <c r="D151" s="230"/>
      <c r="E151" s="230"/>
      <c r="F151" s="230"/>
      <c r="G151" s="230"/>
      <c r="H151" s="230"/>
      <c r="I151" s="230"/>
      <c r="J151" s="230"/>
      <c r="K151" s="19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</row>
    <row r="152" spans="2:49" s="3" customFormat="1" ht="15" customHeight="1" x14ac:dyDescent="0.2">
      <c r="B152" s="57"/>
      <c r="C152" s="53"/>
      <c r="D152" s="53"/>
      <c r="E152" s="53"/>
      <c r="F152" s="53"/>
      <c r="G152" s="53"/>
      <c r="H152" s="53"/>
      <c r="I152" s="53"/>
      <c r="J152" s="53"/>
      <c r="K152" s="50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</row>
    <row r="153" spans="2:49" s="3" customFormat="1" ht="15" customHeight="1" x14ac:dyDescent="0.2">
      <c r="B153" s="248" t="s">
        <v>119</v>
      </c>
      <c r="C153" s="248"/>
      <c r="D153" s="248"/>
      <c r="E153" s="248"/>
      <c r="F153" s="248"/>
      <c r="G153" s="248"/>
      <c r="H153" s="248"/>
      <c r="I153" s="248"/>
      <c r="J153" s="248"/>
      <c r="K153" s="42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</row>
    <row r="154" spans="2:49" s="3" customFormat="1" ht="15" customHeight="1" x14ac:dyDescent="0.2">
      <c r="B154" s="249" t="s">
        <v>120</v>
      </c>
      <c r="C154" s="249"/>
      <c r="D154" s="249"/>
      <c r="E154" s="249"/>
      <c r="F154" s="249"/>
      <c r="G154" s="249"/>
      <c r="H154" s="249"/>
      <c r="I154" s="250" t="s">
        <v>121</v>
      </c>
      <c r="J154" s="250"/>
      <c r="K154" s="54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</row>
    <row r="155" spans="2:49" s="3" customFormat="1" ht="15" customHeight="1" x14ac:dyDescent="0.2">
      <c r="B155" s="242" t="s">
        <v>122</v>
      </c>
      <c r="C155" s="242"/>
      <c r="D155" s="242"/>
      <c r="E155" s="242"/>
      <c r="F155" s="242"/>
      <c r="G155" s="242"/>
      <c r="H155" s="242"/>
      <c r="I155" s="251">
        <f>I149</f>
        <v>0</v>
      </c>
      <c r="J155" s="251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</row>
    <row r="156" spans="2:49" s="3" customFormat="1" ht="15" customHeight="1" thickBot="1" x14ac:dyDescent="0.25">
      <c r="B156" s="242" t="s">
        <v>123</v>
      </c>
      <c r="C156" s="242"/>
      <c r="D156" s="242"/>
      <c r="E156" s="242"/>
      <c r="F156" s="242"/>
      <c r="G156" s="242"/>
      <c r="H156" s="242"/>
      <c r="I156" s="243">
        <f>H12</f>
        <v>12</v>
      </c>
      <c r="J156" s="243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</row>
    <row r="157" spans="2:49" s="3" customFormat="1" ht="15" customHeight="1" thickBot="1" x14ac:dyDescent="0.25">
      <c r="B157" s="244" t="s">
        <v>154</v>
      </c>
      <c r="C157" s="244"/>
      <c r="D157" s="244"/>
      <c r="E157" s="244"/>
      <c r="F157" s="244"/>
      <c r="G157" s="244"/>
      <c r="H157" s="245"/>
      <c r="I157" s="246">
        <f>I155*I156</f>
        <v>0</v>
      </c>
      <c r="J157" s="24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</row>
  </sheetData>
  <mergeCells count="225">
    <mergeCell ref="E3:H3"/>
    <mergeCell ref="E4:F4"/>
    <mergeCell ref="B156:H156"/>
    <mergeCell ref="I156:J156"/>
    <mergeCell ref="B157:H157"/>
    <mergeCell ref="I157:J157"/>
    <mergeCell ref="B151:J151"/>
    <mergeCell ref="B153:J153"/>
    <mergeCell ref="B154:H154"/>
    <mergeCell ref="I154:J154"/>
    <mergeCell ref="B155:H155"/>
    <mergeCell ref="I155:J155"/>
    <mergeCell ref="B147:H147"/>
    <mergeCell ref="I147:J147"/>
    <mergeCell ref="B148:H148"/>
    <mergeCell ref="I148:J148"/>
    <mergeCell ref="B149:H149"/>
    <mergeCell ref="I149:J149"/>
    <mergeCell ref="B145:C145"/>
    <mergeCell ref="F145:G145"/>
    <mergeCell ref="I145:J145"/>
    <mergeCell ref="B146:C146"/>
    <mergeCell ref="F146:G146"/>
    <mergeCell ref="I146:J146"/>
    <mergeCell ref="C140:H140"/>
    <mergeCell ref="I140:J140"/>
    <mergeCell ref="B141:H141"/>
    <mergeCell ref="I141:J141"/>
    <mergeCell ref="B142:J142"/>
    <mergeCell ref="B143:J143"/>
    <mergeCell ref="C137:H137"/>
    <mergeCell ref="I137:J137"/>
    <mergeCell ref="C138:H138"/>
    <mergeCell ref="I138:J138"/>
    <mergeCell ref="B139:H139"/>
    <mergeCell ref="I139:J139"/>
    <mergeCell ref="C134:H134"/>
    <mergeCell ref="I134:J134"/>
    <mergeCell ref="C135:H135"/>
    <mergeCell ref="I135:J135"/>
    <mergeCell ref="C136:H136"/>
    <mergeCell ref="I136:J136"/>
    <mergeCell ref="B129:H129"/>
    <mergeCell ref="B130:J130"/>
    <mergeCell ref="B131:J131"/>
    <mergeCell ref="B132:J132"/>
    <mergeCell ref="B133:H133"/>
    <mergeCell ref="I133:J133"/>
    <mergeCell ref="C123:H123"/>
    <mergeCell ref="C124:H124"/>
    <mergeCell ref="B125:C125"/>
    <mergeCell ref="D125:D126"/>
    <mergeCell ref="B126:C126"/>
    <mergeCell ref="B127:C127"/>
    <mergeCell ref="B118:H118"/>
    <mergeCell ref="I118:J118"/>
    <mergeCell ref="B119:J119"/>
    <mergeCell ref="B120:J120"/>
    <mergeCell ref="C121:H121"/>
    <mergeCell ref="C122:H122"/>
    <mergeCell ref="C115:H115"/>
    <mergeCell ref="I115:J115"/>
    <mergeCell ref="C116:H116"/>
    <mergeCell ref="I116:J116"/>
    <mergeCell ref="C117:H117"/>
    <mergeCell ref="I117:J117"/>
    <mergeCell ref="B111:J111"/>
    <mergeCell ref="B112:J112"/>
    <mergeCell ref="C113:H113"/>
    <mergeCell ref="I113:J113"/>
    <mergeCell ref="C114:H114"/>
    <mergeCell ref="I114:J114"/>
    <mergeCell ref="C108:H108"/>
    <mergeCell ref="I108:J108"/>
    <mergeCell ref="C109:H109"/>
    <mergeCell ref="I109:J109"/>
    <mergeCell ref="B110:H110"/>
    <mergeCell ref="I110:J110"/>
    <mergeCell ref="B103:H103"/>
    <mergeCell ref="I103:J103"/>
    <mergeCell ref="B104:J104"/>
    <mergeCell ref="B105:J105"/>
    <mergeCell ref="B106:J106"/>
    <mergeCell ref="C107:H107"/>
    <mergeCell ref="I107:J107"/>
    <mergeCell ref="C97:H97"/>
    <mergeCell ref="B98:H98"/>
    <mergeCell ref="B99:J99"/>
    <mergeCell ref="B100:J100"/>
    <mergeCell ref="C101:H101"/>
    <mergeCell ref="C102:H102"/>
    <mergeCell ref="C91:H91"/>
    <mergeCell ref="C92:H92"/>
    <mergeCell ref="C93:H93"/>
    <mergeCell ref="C94:H94"/>
    <mergeCell ref="C95:H95"/>
    <mergeCell ref="C96:H96"/>
    <mergeCell ref="C86:H86"/>
    <mergeCell ref="B87:H87"/>
    <mergeCell ref="I87:J87"/>
    <mergeCell ref="B88:J88"/>
    <mergeCell ref="B89:J89"/>
    <mergeCell ref="B90:J90"/>
    <mergeCell ref="C80:H80"/>
    <mergeCell ref="C81:H81"/>
    <mergeCell ref="C82:H82"/>
    <mergeCell ref="C83:H83"/>
    <mergeCell ref="C84:H84"/>
    <mergeCell ref="C85:H85"/>
    <mergeCell ref="C76:H76"/>
    <mergeCell ref="I76:J76"/>
    <mergeCell ref="B77:H77"/>
    <mergeCell ref="I77:J77"/>
    <mergeCell ref="B78:J78"/>
    <mergeCell ref="B79:J79"/>
    <mergeCell ref="B72:J72"/>
    <mergeCell ref="C73:H73"/>
    <mergeCell ref="I73:J73"/>
    <mergeCell ref="C74:H74"/>
    <mergeCell ref="I74:J74"/>
    <mergeCell ref="C75:H75"/>
    <mergeCell ref="I75:J75"/>
    <mergeCell ref="C68:H68"/>
    <mergeCell ref="I68:J68"/>
    <mergeCell ref="B69:H69"/>
    <mergeCell ref="I69:J69"/>
    <mergeCell ref="B70:J70"/>
    <mergeCell ref="B71:J71"/>
    <mergeCell ref="B64:B65"/>
    <mergeCell ref="C64:D65"/>
    <mergeCell ref="I64:J65"/>
    <mergeCell ref="C66:H66"/>
    <mergeCell ref="I66:J66"/>
    <mergeCell ref="C67:H67"/>
    <mergeCell ref="I67:J67"/>
    <mergeCell ref="I63:J63"/>
    <mergeCell ref="B58:H58"/>
    <mergeCell ref="B59:J59"/>
    <mergeCell ref="B60:J60"/>
    <mergeCell ref="C61:H61"/>
    <mergeCell ref="I61:J61"/>
    <mergeCell ref="B62:B63"/>
    <mergeCell ref="C62:C63"/>
    <mergeCell ref="I62:J62"/>
    <mergeCell ref="C51:H51"/>
    <mergeCell ref="C53:H53"/>
    <mergeCell ref="C54:H54"/>
    <mergeCell ref="C55:H55"/>
    <mergeCell ref="C56:H56"/>
    <mergeCell ref="C57:H57"/>
    <mergeCell ref="B46:H46"/>
    <mergeCell ref="I46:J46"/>
    <mergeCell ref="B47:J47"/>
    <mergeCell ref="B48:J48"/>
    <mergeCell ref="C49:H49"/>
    <mergeCell ref="C50:H50"/>
    <mergeCell ref="C43:H43"/>
    <mergeCell ref="M43:X43"/>
    <mergeCell ref="C44:H44"/>
    <mergeCell ref="M44:X44"/>
    <mergeCell ref="C45:H45"/>
    <mergeCell ref="M45:X45"/>
    <mergeCell ref="B38:H38"/>
    <mergeCell ref="I38:J38"/>
    <mergeCell ref="B39:J39"/>
    <mergeCell ref="B40:J40"/>
    <mergeCell ref="B41:J41"/>
    <mergeCell ref="C42:H42"/>
    <mergeCell ref="C36:H36"/>
    <mergeCell ref="I36:J36"/>
    <mergeCell ref="M36:N36"/>
    <mergeCell ref="C37:H37"/>
    <mergeCell ref="I37:J37"/>
    <mergeCell ref="M37:N37"/>
    <mergeCell ref="I33:J33"/>
    <mergeCell ref="C34:H34"/>
    <mergeCell ref="I34:J34"/>
    <mergeCell ref="M34:N34"/>
    <mergeCell ref="C35:H35"/>
    <mergeCell ref="I35:J35"/>
    <mergeCell ref="M35:N35"/>
    <mergeCell ref="C31:H31"/>
    <mergeCell ref="I31:J31"/>
    <mergeCell ref="M31:X31"/>
    <mergeCell ref="I32:J32"/>
    <mergeCell ref="M32:X32"/>
    <mergeCell ref="C26:H26"/>
    <mergeCell ref="I26:J26"/>
    <mergeCell ref="C27:H27"/>
    <mergeCell ref="I27:J27"/>
    <mergeCell ref="B28:J28"/>
    <mergeCell ref="B29:J29"/>
    <mergeCell ref="I25:J25"/>
    <mergeCell ref="D17:J17"/>
    <mergeCell ref="B18:J18"/>
    <mergeCell ref="B19:J19"/>
    <mergeCell ref="B20:J20"/>
    <mergeCell ref="B21:J21"/>
    <mergeCell ref="B22:J22"/>
    <mergeCell ref="C30:H30"/>
    <mergeCell ref="I30:J30"/>
    <mergeCell ref="B1:J1"/>
    <mergeCell ref="B2:J2"/>
    <mergeCell ref="B6:J6"/>
    <mergeCell ref="B7:J7"/>
    <mergeCell ref="B128:C128"/>
    <mergeCell ref="H12:J12"/>
    <mergeCell ref="B13:J13"/>
    <mergeCell ref="B14:J14"/>
    <mergeCell ref="C15:H15"/>
    <mergeCell ref="I15:J15"/>
    <mergeCell ref="C16:H16"/>
    <mergeCell ref="I16:J16"/>
    <mergeCell ref="B8:J8"/>
    <mergeCell ref="C9:G9"/>
    <mergeCell ref="H9:J9"/>
    <mergeCell ref="C10:G10"/>
    <mergeCell ref="H10:J10"/>
    <mergeCell ref="C11:G11"/>
    <mergeCell ref="H11:J11"/>
    <mergeCell ref="C23:H23"/>
    <mergeCell ref="I23:J23"/>
    <mergeCell ref="C24:H24"/>
    <mergeCell ref="I24:J24"/>
    <mergeCell ref="C25:H25"/>
  </mergeCell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workbookViewId="0">
      <selection activeCell="G9" sqref="G9"/>
    </sheetView>
  </sheetViews>
  <sheetFormatPr defaultRowHeight="15" x14ac:dyDescent="0.25"/>
  <cols>
    <col min="3" max="3" width="24.7109375" bestFit="1" customWidth="1"/>
    <col min="4" max="4" width="15.7109375" bestFit="1" customWidth="1"/>
    <col min="5" max="5" width="13.42578125" bestFit="1" customWidth="1"/>
    <col min="6" max="6" width="11.42578125" bestFit="1" customWidth="1"/>
    <col min="7" max="7" width="21.5703125" bestFit="1" customWidth="1"/>
    <col min="8" max="8" width="20.140625" bestFit="1" customWidth="1"/>
  </cols>
  <sheetData>
    <row r="1" spans="2:11" x14ac:dyDescent="0.25">
      <c r="B1" s="264" t="s">
        <v>187</v>
      </c>
      <c r="C1" s="264"/>
      <c r="D1" s="264"/>
      <c r="E1" s="264"/>
      <c r="F1" s="264"/>
      <c r="G1" s="264"/>
      <c r="H1" s="264"/>
      <c r="I1" s="264"/>
      <c r="J1" s="264"/>
      <c r="K1" s="264"/>
    </row>
    <row r="2" spans="2:11" x14ac:dyDescent="0.25">
      <c r="B2" s="116" t="s">
        <v>180</v>
      </c>
      <c r="C2" s="116" t="s">
        <v>184</v>
      </c>
      <c r="D2" s="116" t="s">
        <v>183</v>
      </c>
      <c r="E2" s="116" t="s">
        <v>182</v>
      </c>
      <c r="F2" s="116" t="s">
        <v>181</v>
      </c>
      <c r="G2" s="116" t="s">
        <v>185</v>
      </c>
      <c r="H2" s="116" t="s">
        <v>186</v>
      </c>
      <c r="I2" s="263" t="s">
        <v>242</v>
      </c>
      <c r="J2" s="263"/>
      <c r="K2" s="263"/>
    </row>
    <row r="3" spans="2:11" x14ac:dyDescent="0.25">
      <c r="B3" s="82">
        <v>1</v>
      </c>
      <c r="C3" s="84" t="str">
        <f>'Posto de Trabalho'!D17</f>
        <v>TÉCNICO EM SAÚDE BUCAL</v>
      </c>
      <c r="D3" s="82" t="str">
        <f>'Posto de Trabalho'!I15</f>
        <v>Posto de Serviço</v>
      </c>
      <c r="E3" s="83">
        <f>'Posto de Trabalho'!I141</f>
        <v>0</v>
      </c>
      <c r="F3" s="82">
        <f>'Posto de Trabalho'!I16</f>
        <v>1</v>
      </c>
      <c r="G3" s="83">
        <f>E3*F3</f>
        <v>0</v>
      </c>
      <c r="H3" s="83">
        <f>G3*12</f>
        <v>0</v>
      </c>
      <c r="I3" s="265">
        <f>G3*30</f>
        <v>0</v>
      </c>
      <c r="J3" s="265"/>
      <c r="K3" s="265"/>
    </row>
    <row r="4" spans="2:11" x14ac:dyDescent="0.25">
      <c r="B4" s="262" t="s">
        <v>188</v>
      </c>
      <c r="C4" s="262"/>
      <c r="D4" s="262"/>
      <c r="E4" s="262"/>
      <c r="F4" s="262"/>
      <c r="G4" s="86">
        <f>SUM(G3:G3)</f>
        <v>0</v>
      </c>
      <c r="H4" s="86">
        <f>SUM(H3:H3)</f>
        <v>0</v>
      </c>
      <c r="I4" s="266">
        <f>SUM(I3:K3)</f>
        <v>0</v>
      </c>
      <c r="J4" s="266"/>
      <c r="K4" s="266"/>
    </row>
  </sheetData>
  <mergeCells count="5">
    <mergeCell ref="B4:F4"/>
    <mergeCell ref="I2:K2"/>
    <mergeCell ref="B1:K1"/>
    <mergeCell ref="I3:K3"/>
    <mergeCell ref="I4:K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Posto de Trabalho</vt:lpstr>
      <vt:lpstr>RESUMO</vt:lpstr>
    </vt:vector>
  </TitlesOfParts>
  <Company>UFSC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Joseane Salles Valero</dc:creator>
  <cp:lastModifiedBy>UFERSA</cp:lastModifiedBy>
  <cp:revision>0</cp:revision>
  <cp:lastPrinted>2022-08-29T20:34:50Z</cp:lastPrinted>
  <dcterms:created xsi:type="dcterms:W3CDTF">2016-06-22T19:00:36Z</dcterms:created>
  <dcterms:modified xsi:type="dcterms:W3CDTF">2022-09-12T12:32:39Z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UFSC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