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TABELA 01 - MOSSORÓ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" roundtripDataSignature="AMtx7mivOQK5gY0pkU8cOvOtPTjRfPpNWQ=="/>
    </ext>
  </extLst>
</workbook>
</file>

<file path=xl/calcChain.xml><?xml version="1.0" encoding="utf-8"?>
<calcChain xmlns="http://schemas.openxmlformats.org/spreadsheetml/2006/main">
  <c r="H30" i="1" l="1"/>
  <c r="H25" i="1"/>
  <c r="H11" i="1" l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G10" i="1"/>
  <c r="H10" i="1" s="1"/>
  <c r="G9" i="1"/>
  <c r="H9" i="1" s="1"/>
  <c r="G8" i="1"/>
  <c r="H8" i="1" s="1"/>
  <c r="G7" i="1"/>
  <c r="H7" i="1" s="1"/>
  <c r="G6" i="1"/>
  <c r="H6" i="1" s="1"/>
  <c r="H31" i="1" l="1"/>
  <c r="H32" i="1" s="1"/>
  <c r="G18" i="1"/>
  <c r="H18" i="1" s="1"/>
  <c r="H19" i="1" l="1"/>
  <c r="H29" i="1" l="1"/>
  <c r="H24" i="1"/>
  <c r="H20" i="1" l="1"/>
</calcChain>
</file>

<file path=xl/sharedStrings.xml><?xml version="1.0" encoding="utf-8"?>
<sst xmlns="http://schemas.openxmlformats.org/spreadsheetml/2006/main" count="55" uniqueCount="43">
  <si>
    <t>DESCRIÇÃO</t>
  </si>
  <si>
    <t>UNIDADE</t>
  </si>
  <si>
    <t xml:space="preserve">QUANT. </t>
  </si>
  <si>
    <t>VALOR UNITÁRIO</t>
  </si>
  <si>
    <t>VALOR TOTAL MENSAL</t>
  </si>
  <si>
    <t>POSTO</t>
  </si>
  <si>
    <t>Pedreiro</t>
  </si>
  <si>
    <t>Servente</t>
  </si>
  <si>
    <t>Oficial de manutenção predial 2 - Especialidade Eletricidade</t>
  </si>
  <si>
    <t>Eletricista 1</t>
  </si>
  <si>
    <t>Eletricista 2</t>
  </si>
  <si>
    <t>Oficial de manutenção predial 3 - Especialidade Hidrossanitária</t>
  </si>
  <si>
    <t>Encanador</t>
  </si>
  <si>
    <t>Pintor</t>
  </si>
  <si>
    <t>Marceneiro</t>
  </si>
  <si>
    <t>Supervisor</t>
  </si>
  <si>
    <t>Motocicleta 125 cc (com até 5 anos de uso) com carrocinha - capacidade 125 kg fechada com cadeado, incluindo franquia de até 1.000 km mensal por motocicleta. OBS: inclui 2 capacetes por moto</t>
  </si>
  <si>
    <t>UND</t>
  </si>
  <si>
    <t>Quilometragem excedente</t>
  </si>
  <si>
    <t>KM</t>
  </si>
  <si>
    <t>R$</t>
  </si>
  <si>
    <t>-</t>
  </si>
  <si>
    <t>OBSERVAÇÕES:</t>
  </si>
  <si>
    <t>TABELA 01 - UFERSA/MOSSORÓ (30 MESES)</t>
  </si>
  <si>
    <t>VALOR MENSAL</t>
  </si>
  <si>
    <t>VALOR TOTAL (30 meses)</t>
  </si>
  <si>
    <t>Diárias (VALOR FIXO)</t>
  </si>
  <si>
    <t>1) O item (Diárias), será fixo no valor total de R$ 69.780,00 (contrato de 30 meses), correspondente à 500 diárias no valor unitário de R$ 139,56 (cento e trinta e nove reais e cinquenta e seis centavos), sob pena de desclassificação da proposta que oferecer para este item valor diferente do fixado;</t>
  </si>
  <si>
    <t>Auxiliar de manutenção predial</t>
  </si>
  <si>
    <t>Oficial de manutenção predial 1 - Especialidade Pedreiro</t>
  </si>
  <si>
    <t>Fornecimento de insumos (TABELA SINAPI)</t>
  </si>
  <si>
    <t>Serviços extraordinários (TABELA SINAPI)</t>
  </si>
  <si>
    <t>VALOR TOTAL      (30 MESES)</t>
  </si>
  <si>
    <t>ANEXO XVII</t>
  </si>
  <si>
    <t>2) Em relação ao preenchimento dos valores acerca (Fornecimento de insumos e Serviços extrordinários) atentar para os itens 1.4.2 a 1.4.5 do Termo de Referência.</t>
  </si>
  <si>
    <r>
      <rPr>
        <b/>
        <sz val="11"/>
        <color theme="1"/>
        <rFont val="Arial"/>
        <family val="2"/>
      </rPr>
      <t>(A)</t>
    </r>
    <r>
      <rPr>
        <sz val="11"/>
        <color theme="1"/>
        <rFont val="Arial"/>
        <family val="2"/>
      </rPr>
      <t xml:space="preserve"> Valor de Fornecimento de insumos </t>
    </r>
  </si>
  <si>
    <r>
      <rPr>
        <b/>
        <sz val="11"/>
        <color theme="1"/>
        <rFont val="Arial"/>
        <family val="2"/>
      </rPr>
      <t xml:space="preserve">(B) </t>
    </r>
    <r>
      <rPr>
        <sz val="11"/>
        <color theme="1"/>
        <rFont val="Arial"/>
        <family val="2"/>
      </rPr>
      <t>PERCENTUAL DE BDI (para insumos)</t>
    </r>
  </si>
  <si>
    <r>
      <rPr>
        <b/>
        <sz val="11"/>
        <color theme="1"/>
        <rFont val="Arial"/>
        <family val="2"/>
      </rPr>
      <t>(C)</t>
    </r>
    <r>
      <rPr>
        <sz val="11"/>
        <color theme="1"/>
        <rFont val="Arial"/>
        <family val="2"/>
      </rPr>
      <t xml:space="preserve"> Valor do BDI (para insumos) =</t>
    </r>
    <r>
      <rPr>
        <b/>
        <sz val="11"/>
        <color theme="1"/>
        <rFont val="Arial"/>
        <family val="2"/>
      </rPr>
      <t xml:space="preserve"> (A x B)</t>
    </r>
  </si>
  <si>
    <r>
      <rPr>
        <b/>
        <sz val="11"/>
        <color theme="1"/>
        <rFont val="Arial"/>
        <family val="2"/>
      </rPr>
      <t>(D)</t>
    </r>
    <r>
      <rPr>
        <sz val="11"/>
        <color theme="1"/>
        <rFont val="Arial"/>
        <family val="2"/>
      </rPr>
      <t xml:space="preserve"> Fornecimento de insumos (TABELA SINAPI) + BDI = </t>
    </r>
    <r>
      <rPr>
        <b/>
        <sz val="11"/>
        <color theme="1"/>
        <rFont val="Arial"/>
        <family val="2"/>
      </rPr>
      <t>(A + C)</t>
    </r>
  </si>
  <si>
    <r>
      <rPr>
        <b/>
        <sz val="11"/>
        <color theme="1"/>
        <rFont val="Arial"/>
        <family val="2"/>
      </rPr>
      <t>(E)</t>
    </r>
    <r>
      <rPr>
        <sz val="11"/>
        <color theme="1"/>
        <rFont val="Arial"/>
        <family val="2"/>
      </rPr>
      <t xml:space="preserve"> Valor de Serviços Extraordinários </t>
    </r>
  </si>
  <si>
    <r>
      <rPr>
        <b/>
        <sz val="11"/>
        <color theme="1"/>
        <rFont val="Arial"/>
        <family val="2"/>
      </rPr>
      <t xml:space="preserve">(F) </t>
    </r>
    <r>
      <rPr>
        <sz val="11"/>
        <color theme="1"/>
        <rFont val="Arial"/>
        <family val="2"/>
      </rPr>
      <t>PERCENTUAL DE BDI (para serviços extraordinários)</t>
    </r>
  </si>
  <si>
    <r>
      <rPr>
        <b/>
        <sz val="11"/>
        <color theme="1"/>
        <rFont val="Arial"/>
        <family val="2"/>
      </rPr>
      <t>(G)</t>
    </r>
    <r>
      <rPr>
        <sz val="11"/>
        <color theme="1"/>
        <rFont val="Arial"/>
        <family val="2"/>
      </rPr>
      <t xml:space="preserve"> Valor do BDI (para serviços extraordinários) = </t>
    </r>
    <r>
      <rPr>
        <b/>
        <sz val="11"/>
        <color theme="1"/>
        <rFont val="Arial"/>
        <family val="2"/>
      </rPr>
      <t>(E x F)</t>
    </r>
  </si>
  <si>
    <r>
      <rPr>
        <b/>
        <sz val="11"/>
        <color theme="1"/>
        <rFont val="Arial"/>
        <family val="2"/>
      </rPr>
      <t>(H)</t>
    </r>
    <r>
      <rPr>
        <sz val="11"/>
        <color theme="1"/>
        <rFont val="Arial"/>
        <family val="2"/>
      </rPr>
      <t xml:space="preserve"> Serviços extraordinários (TABELA SINAPI) + BDI = </t>
    </r>
    <r>
      <rPr>
        <b/>
        <sz val="11"/>
        <color theme="1"/>
        <rFont val="Arial"/>
        <family val="2"/>
      </rPr>
      <t>(E +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</si>
</sst>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</numFmts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4" fontId="2" fillId="0" borderId="6" xfId="1" applyFont="1" applyBorder="1"/>
    <xf numFmtId="0" fontId="2" fillId="0" borderId="0" xfId="0" applyFont="1" applyBorder="1" applyAlignment="1">
      <alignment horizontal="center"/>
    </xf>
    <xf numFmtId="44" fontId="2" fillId="0" borderId="0" xfId="0" applyNumberFormat="1" applyFont="1" applyBorder="1" applyAlignment="1"/>
    <xf numFmtId="0" fontId="0" fillId="0" borderId="0" xfId="0" applyFont="1" applyBorder="1" applyAlignment="1"/>
    <xf numFmtId="44" fontId="2" fillId="0" borderId="12" xfId="1" applyFont="1" applyBorder="1" applyAlignment="1">
      <alignment horizontal="center"/>
    </xf>
    <xf numFmtId="10" fontId="2" fillId="0" borderId="3" xfId="2" applyNumberFormat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/>
    </xf>
    <xf numFmtId="44" fontId="3" fillId="0" borderId="9" xfId="0" applyNumberFormat="1" applyFont="1" applyBorder="1" applyAlignment="1"/>
    <xf numFmtId="44" fontId="0" fillId="0" borderId="0" xfId="0" applyNumberFormat="1" applyFont="1" applyAlignment="1"/>
    <xf numFmtId="10" fontId="0" fillId="0" borderId="0" xfId="0" applyNumberFormat="1" applyFont="1" applyAlignment="1"/>
    <xf numFmtId="164" fontId="2" fillId="0" borderId="11" xfId="0" applyNumberFormat="1" applyFont="1" applyBorder="1"/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0" borderId="4" xfId="0" applyFont="1" applyBorder="1" applyAlignment="1">
      <alignment wrapText="1"/>
    </xf>
    <xf numFmtId="0" fontId="2" fillId="0" borderId="4" xfId="0" applyFont="1" applyBorder="1"/>
    <xf numFmtId="44" fontId="2" fillId="0" borderId="1" xfId="1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/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4" xfId="0" applyFont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06"/>
  <sheetViews>
    <sheetView showGridLines="0" tabSelected="1" topLeftCell="A10" zoomScaleNormal="100" workbookViewId="0">
      <selection activeCell="C15" sqref="C15"/>
    </sheetView>
  </sheetViews>
  <sheetFormatPr defaultColWidth="14.42578125" defaultRowHeight="15" customHeight="1" x14ac:dyDescent="0.25"/>
  <cols>
    <col min="1" max="2" width="8.7109375" customWidth="1"/>
    <col min="3" max="3" width="61.5703125" bestFit="1" customWidth="1"/>
    <col min="4" max="4" width="11.42578125" customWidth="1"/>
    <col min="5" max="5" width="9.140625" bestFit="1" customWidth="1"/>
    <col min="6" max="6" width="18.5703125" customWidth="1"/>
    <col min="7" max="7" width="18.85546875" customWidth="1"/>
    <col min="8" max="8" width="19.140625" bestFit="1" customWidth="1"/>
    <col min="9" max="12" width="8.7109375" customWidth="1"/>
    <col min="13" max="13" width="15.85546875" bestFit="1" customWidth="1"/>
    <col min="14" max="26" width="8.7109375" customWidth="1"/>
  </cols>
  <sheetData>
    <row r="2" spans="3:8" ht="15" customHeight="1" x14ac:dyDescent="0.25">
      <c r="C2" s="48" t="s">
        <v>33</v>
      </c>
      <c r="D2" s="48"/>
      <c r="E2" s="48"/>
      <c r="F2" s="48"/>
      <c r="G2" s="48"/>
      <c r="H2" s="48"/>
    </row>
    <row r="3" spans="3:8" ht="15" customHeight="1" x14ac:dyDescent="0.25">
      <c r="C3" s="1"/>
      <c r="D3" s="1"/>
      <c r="E3" s="1"/>
      <c r="F3" s="1"/>
      <c r="G3" s="1"/>
      <c r="H3" s="1"/>
    </row>
    <row r="4" spans="3:8" x14ac:dyDescent="0.25">
      <c r="C4" s="43" t="s">
        <v>23</v>
      </c>
      <c r="D4" s="44"/>
      <c r="E4" s="44"/>
      <c r="F4" s="44"/>
      <c r="G4" s="44"/>
      <c r="H4" s="44"/>
    </row>
    <row r="5" spans="3:8" ht="30" x14ac:dyDescent="0.25">
      <c r="C5" s="2" t="s">
        <v>0</v>
      </c>
      <c r="D5" s="22" t="s">
        <v>1</v>
      </c>
      <c r="E5" s="3" t="s">
        <v>2</v>
      </c>
      <c r="F5" s="3" t="s">
        <v>3</v>
      </c>
      <c r="G5" s="3" t="s">
        <v>4</v>
      </c>
      <c r="H5" s="4" t="s">
        <v>32</v>
      </c>
    </row>
    <row r="6" spans="3:8" x14ac:dyDescent="0.25">
      <c r="C6" s="5" t="s">
        <v>29</v>
      </c>
      <c r="D6" s="6" t="s">
        <v>5</v>
      </c>
      <c r="E6" s="6">
        <v>2</v>
      </c>
      <c r="F6" s="29">
        <v>0</v>
      </c>
      <c r="G6" s="29">
        <f>E6*F6</f>
        <v>0</v>
      </c>
      <c r="H6" s="28">
        <f t="shared" ref="H6:H18" si="0">G6*30</f>
        <v>0</v>
      </c>
    </row>
    <row r="7" spans="3:8" x14ac:dyDescent="0.25">
      <c r="C7" s="23" t="s">
        <v>6</v>
      </c>
      <c r="D7" s="6" t="s">
        <v>5</v>
      </c>
      <c r="E7" s="6">
        <v>6</v>
      </c>
      <c r="F7" s="29">
        <v>0</v>
      </c>
      <c r="G7" s="29">
        <f>E7*F7</f>
        <v>0</v>
      </c>
      <c r="H7" s="28">
        <f t="shared" si="0"/>
        <v>0</v>
      </c>
    </row>
    <row r="8" spans="3:8" x14ac:dyDescent="0.25">
      <c r="C8" s="24" t="s">
        <v>28</v>
      </c>
      <c r="D8" s="6" t="s">
        <v>5</v>
      </c>
      <c r="E8" s="6">
        <v>2</v>
      </c>
      <c r="F8" s="29">
        <v>0</v>
      </c>
      <c r="G8" s="29">
        <f>E8*F8</f>
        <v>0</v>
      </c>
      <c r="H8" s="28">
        <f t="shared" si="0"/>
        <v>0</v>
      </c>
    </row>
    <row r="9" spans="3:8" x14ac:dyDescent="0.25">
      <c r="C9" s="24" t="s">
        <v>7</v>
      </c>
      <c r="D9" s="6" t="s">
        <v>5</v>
      </c>
      <c r="E9" s="6">
        <v>6</v>
      </c>
      <c r="F9" s="29">
        <v>0</v>
      </c>
      <c r="G9" s="29">
        <f t="shared" ref="G9:G17" si="1">F9*E9</f>
        <v>0</v>
      </c>
      <c r="H9" s="28">
        <f t="shared" si="0"/>
        <v>0</v>
      </c>
    </row>
    <row r="10" spans="3:8" x14ac:dyDescent="0.25">
      <c r="C10" s="25" t="s">
        <v>8</v>
      </c>
      <c r="D10" s="6" t="s">
        <v>5</v>
      </c>
      <c r="E10" s="6">
        <v>1</v>
      </c>
      <c r="F10" s="29">
        <v>0</v>
      </c>
      <c r="G10" s="29">
        <f t="shared" si="1"/>
        <v>0</v>
      </c>
      <c r="H10" s="28">
        <f t="shared" si="0"/>
        <v>0</v>
      </c>
    </row>
    <row r="11" spans="3:8" x14ac:dyDescent="0.25">
      <c r="C11" s="23" t="s">
        <v>9</v>
      </c>
      <c r="D11" s="6" t="s">
        <v>5</v>
      </c>
      <c r="E11" s="6">
        <v>4</v>
      </c>
      <c r="F11" s="29">
        <v>0</v>
      </c>
      <c r="G11" s="29">
        <f t="shared" si="1"/>
        <v>0</v>
      </c>
      <c r="H11" s="28">
        <f t="shared" si="0"/>
        <v>0</v>
      </c>
    </row>
    <row r="12" spans="3:8" x14ac:dyDescent="0.25">
      <c r="C12" s="24" t="s">
        <v>10</v>
      </c>
      <c r="D12" s="6" t="s">
        <v>5</v>
      </c>
      <c r="E12" s="6">
        <v>1</v>
      </c>
      <c r="F12" s="29">
        <v>0</v>
      </c>
      <c r="G12" s="29">
        <f t="shared" si="1"/>
        <v>0</v>
      </c>
      <c r="H12" s="28">
        <f t="shared" si="0"/>
        <v>0</v>
      </c>
    </row>
    <row r="13" spans="3:8" x14ac:dyDescent="0.25">
      <c r="C13" s="25" t="s">
        <v>11</v>
      </c>
      <c r="D13" s="6" t="s">
        <v>5</v>
      </c>
      <c r="E13" s="6">
        <v>1</v>
      </c>
      <c r="F13" s="29">
        <v>0</v>
      </c>
      <c r="G13" s="29">
        <f t="shared" si="1"/>
        <v>0</v>
      </c>
      <c r="H13" s="28">
        <f t="shared" si="0"/>
        <v>0</v>
      </c>
    </row>
    <row r="14" spans="3:8" x14ac:dyDescent="0.25">
      <c r="C14" s="23" t="s">
        <v>12</v>
      </c>
      <c r="D14" s="6" t="s">
        <v>5</v>
      </c>
      <c r="E14" s="6">
        <v>4</v>
      </c>
      <c r="F14" s="29">
        <v>0</v>
      </c>
      <c r="G14" s="29">
        <f t="shared" si="1"/>
        <v>0</v>
      </c>
      <c r="H14" s="28">
        <f t="shared" si="0"/>
        <v>0</v>
      </c>
    </row>
    <row r="15" spans="3:8" x14ac:dyDescent="0.25">
      <c r="C15" s="23" t="s">
        <v>13</v>
      </c>
      <c r="D15" s="6" t="s">
        <v>5</v>
      </c>
      <c r="E15" s="6">
        <v>3</v>
      </c>
      <c r="F15" s="29">
        <v>0</v>
      </c>
      <c r="G15" s="29">
        <f t="shared" si="1"/>
        <v>0</v>
      </c>
      <c r="H15" s="28">
        <f t="shared" si="0"/>
        <v>0</v>
      </c>
    </row>
    <row r="16" spans="3:8" x14ac:dyDescent="0.25">
      <c r="C16" s="23" t="s">
        <v>14</v>
      </c>
      <c r="D16" s="6" t="s">
        <v>5</v>
      </c>
      <c r="E16" s="6">
        <v>1</v>
      </c>
      <c r="F16" s="29">
        <v>0</v>
      </c>
      <c r="G16" s="29">
        <f t="shared" si="1"/>
        <v>0</v>
      </c>
      <c r="H16" s="28">
        <f t="shared" si="0"/>
        <v>0</v>
      </c>
    </row>
    <row r="17" spans="2:13" x14ac:dyDescent="0.25">
      <c r="C17" s="24" t="s">
        <v>15</v>
      </c>
      <c r="D17" s="6" t="s">
        <v>5</v>
      </c>
      <c r="E17" s="6">
        <v>1</v>
      </c>
      <c r="F17" s="29">
        <v>0</v>
      </c>
      <c r="G17" s="29">
        <f t="shared" si="1"/>
        <v>0</v>
      </c>
      <c r="H17" s="28">
        <f>G17*30</f>
        <v>0</v>
      </c>
    </row>
    <row r="18" spans="2:13" ht="57.75" x14ac:dyDescent="0.25">
      <c r="C18" s="26" t="s">
        <v>16</v>
      </c>
      <c r="D18" s="6" t="s">
        <v>17</v>
      </c>
      <c r="E18" s="6">
        <v>6</v>
      </c>
      <c r="F18" s="29">
        <v>0</v>
      </c>
      <c r="G18" s="30">
        <f>E18*F18</f>
        <v>0</v>
      </c>
      <c r="H18" s="31">
        <f t="shared" si="0"/>
        <v>0</v>
      </c>
    </row>
    <row r="19" spans="2:13" x14ac:dyDescent="0.25">
      <c r="C19" s="27" t="s">
        <v>18</v>
      </c>
      <c r="D19" s="6" t="s">
        <v>19</v>
      </c>
      <c r="E19" s="6">
        <v>10000</v>
      </c>
      <c r="F19" s="29">
        <v>0</v>
      </c>
      <c r="G19" s="6" t="s">
        <v>21</v>
      </c>
      <c r="H19" s="28">
        <f>E19*F19</f>
        <v>0</v>
      </c>
    </row>
    <row r="20" spans="2:13" x14ac:dyDescent="0.25">
      <c r="C20" s="7" t="s">
        <v>26</v>
      </c>
      <c r="D20" s="6" t="s">
        <v>20</v>
      </c>
      <c r="E20" s="6">
        <v>500</v>
      </c>
      <c r="F20" s="8">
        <v>139.56</v>
      </c>
      <c r="G20" s="6" t="s">
        <v>21</v>
      </c>
      <c r="H20" s="9">
        <f>E20*F20</f>
        <v>69780</v>
      </c>
    </row>
    <row r="21" spans="2:13" x14ac:dyDescent="0.25">
      <c r="C21" s="50" t="s">
        <v>30</v>
      </c>
      <c r="D21" s="50"/>
      <c r="E21" s="50"/>
      <c r="F21" s="50"/>
      <c r="G21" s="50"/>
      <c r="H21" s="50"/>
      <c r="M21" s="20"/>
    </row>
    <row r="22" spans="2:13" x14ac:dyDescent="0.25">
      <c r="B22" s="14"/>
      <c r="C22" s="34" t="s">
        <v>35</v>
      </c>
      <c r="D22" s="34"/>
      <c r="E22" s="34"/>
      <c r="F22" s="34"/>
      <c r="G22" s="35"/>
      <c r="H22" s="15">
        <v>1200000</v>
      </c>
      <c r="I22" s="14"/>
      <c r="M22" s="19"/>
    </row>
    <row r="23" spans="2:13" ht="15.75" customHeight="1" x14ac:dyDescent="0.25">
      <c r="C23" s="36" t="s">
        <v>36</v>
      </c>
      <c r="D23" s="36"/>
      <c r="E23" s="36"/>
      <c r="F23" s="36"/>
      <c r="G23" s="37"/>
      <c r="H23" s="16">
        <v>0</v>
      </c>
    </row>
    <row r="24" spans="2:13" ht="15.75" customHeight="1" x14ac:dyDescent="0.25">
      <c r="B24" s="14"/>
      <c r="C24" s="38" t="s">
        <v>37</v>
      </c>
      <c r="D24" s="39"/>
      <c r="E24" s="39"/>
      <c r="F24" s="39"/>
      <c r="G24" s="39"/>
      <c r="H24" s="9">
        <f>H22*H23</f>
        <v>0</v>
      </c>
    </row>
    <row r="25" spans="2:13" ht="15.75" customHeight="1" x14ac:dyDescent="0.25">
      <c r="C25" s="52" t="s">
        <v>38</v>
      </c>
      <c r="D25" s="52"/>
      <c r="E25" s="52"/>
      <c r="F25" s="52"/>
      <c r="G25" s="52"/>
      <c r="H25" s="32">
        <f>H22+H24</f>
        <v>1200000</v>
      </c>
    </row>
    <row r="26" spans="2:13" ht="15.75" customHeight="1" x14ac:dyDescent="0.25">
      <c r="C26" s="43" t="s">
        <v>31</v>
      </c>
      <c r="D26" s="43"/>
      <c r="E26" s="43"/>
      <c r="F26" s="43"/>
      <c r="G26" s="43"/>
      <c r="H26" s="51"/>
    </row>
    <row r="27" spans="2:13" ht="15.75" customHeight="1" x14ac:dyDescent="0.25">
      <c r="C27" s="34" t="s">
        <v>39</v>
      </c>
      <c r="D27" s="34"/>
      <c r="E27" s="34"/>
      <c r="F27" s="34"/>
      <c r="G27" s="35"/>
      <c r="H27" s="15">
        <v>695040</v>
      </c>
    </row>
    <row r="28" spans="2:13" ht="15.75" customHeight="1" x14ac:dyDescent="0.25">
      <c r="C28" s="36" t="s">
        <v>40</v>
      </c>
      <c r="D28" s="36"/>
      <c r="E28" s="36"/>
      <c r="F28" s="36"/>
      <c r="G28" s="37"/>
      <c r="H28" s="17">
        <v>0</v>
      </c>
    </row>
    <row r="29" spans="2:13" ht="15.75" customHeight="1" x14ac:dyDescent="0.25">
      <c r="C29" s="38" t="s">
        <v>41</v>
      </c>
      <c r="D29" s="39"/>
      <c r="E29" s="39"/>
      <c r="F29" s="39"/>
      <c r="G29" s="39"/>
      <c r="H29" s="9">
        <f>H27*H28</f>
        <v>0</v>
      </c>
    </row>
    <row r="30" spans="2:13" ht="15.75" customHeight="1" x14ac:dyDescent="0.25">
      <c r="C30" s="40" t="s">
        <v>42</v>
      </c>
      <c r="D30" s="40"/>
      <c r="E30" s="40"/>
      <c r="F30" s="40"/>
      <c r="G30" s="41"/>
      <c r="H30" s="21">
        <f>H27+H29</f>
        <v>695040</v>
      </c>
    </row>
    <row r="31" spans="2:13" ht="15.75" customHeight="1" x14ac:dyDescent="0.25">
      <c r="C31" s="45" t="s">
        <v>25</v>
      </c>
      <c r="D31" s="44"/>
      <c r="E31" s="44"/>
      <c r="F31" s="44"/>
      <c r="G31" s="46"/>
      <c r="H31" s="11">
        <f>SUM(H6:H20,H25,H30)</f>
        <v>1964820</v>
      </c>
    </row>
    <row r="32" spans="2:13" ht="15.75" customHeight="1" x14ac:dyDescent="0.25">
      <c r="C32" s="49" t="s">
        <v>24</v>
      </c>
      <c r="D32" s="49"/>
      <c r="E32" s="49"/>
      <c r="F32" s="49"/>
      <c r="G32" s="49"/>
      <c r="H32" s="18">
        <f>H31/30</f>
        <v>65494</v>
      </c>
    </row>
    <row r="33" spans="3:8" ht="15.75" customHeight="1" x14ac:dyDescent="0.25">
      <c r="C33" s="12"/>
      <c r="D33" s="12"/>
      <c r="E33" s="12"/>
      <c r="F33" s="12"/>
      <c r="G33" s="12"/>
      <c r="H33" s="13"/>
    </row>
    <row r="34" spans="3:8" ht="15.75" customHeight="1" x14ac:dyDescent="0.25">
      <c r="C34" s="1"/>
      <c r="D34" s="1"/>
      <c r="E34" s="1"/>
      <c r="F34" s="1"/>
      <c r="G34" s="1"/>
      <c r="H34" s="1"/>
    </row>
    <row r="35" spans="3:8" x14ac:dyDescent="0.25">
      <c r="C35" s="10" t="s">
        <v>22</v>
      </c>
      <c r="D35" s="1"/>
      <c r="E35" s="1"/>
      <c r="F35" s="1"/>
      <c r="G35" s="1"/>
      <c r="H35" s="1"/>
    </row>
    <row r="36" spans="3:8" x14ac:dyDescent="0.25">
      <c r="C36" s="1"/>
      <c r="D36" s="1"/>
      <c r="E36" s="1"/>
      <c r="F36" s="1"/>
      <c r="G36" s="1"/>
      <c r="H36" s="1"/>
    </row>
    <row r="37" spans="3:8" ht="18" customHeight="1" x14ac:dyDescent="0.25">
      <c r="C37" s="42" t="s">
        <v>27</v>
      </c>
      <c r="D37" s="47"/>
      <c r="E37" s="47"/>
      <c r="F37" s="47"/>
      <c r="G37" s="47"/>
      <c r="H37" s="47"/>
    </row>
    <row r="38" spans="3:8" ht="28.5" customHeight="1" x14ac:dyDescent="0.25">
      <c r="C38" s="47"/>
      <c r="D38" s="47"/>
      <c r="E38" s="47"/>
      <c r="F38" s="47"/>
      <c r="G38" s="47"/>
      <c r="H38" s="47"/>
    </row>
    <row r="39" spans="3:8" ht="15.75" customHeight="1" x14ac:dyDescent="0.25">
      <c r="C39" s="42" t="s">
        <v>34</v>
      </c>
      <c r="D39" s="42"/>
      <c r="E39" s="42"/>
      <c r="F39" s="42"/>
      <c r="G39" s="42"/>
      <c r="H39" s="42"/>
    </row>
    <row r="40" spans="3:8" ht="15.75" customHeight="1" x14ac:dyDescent="0.25">
      <c r="C40" s="42"/>
      <c r="D40" s="42"/>
      <c r="E40" s="42"/>
      <c r="F40" s="42"/>
      <c r="G40" s="42"/>
      <c r="H40" s="42"/>
    </row>
    <row r="41" spans="3:8" ht="15.75" customHeight="1" x14ac:dyDescent="0.25">
      <c r="C41" s="33"/>
      <c r="D41" s="33"/>
      <c r="E41" s="33"/>
      <c r="F41" s="33"/>
      <c r="G41" s="33"/>
      <c r="H41" s="33"/>
    </row>
    <row r="42" spans="3:8" ht="15.75" customHeight="1" x14ac:dyDescent="0.25">
      <c r="C42" s="33"/>
      <c r="D42" s="33"/>
      <c r="E42" s="33"/>
      <c r="F42" s="33"/>
      <c r="G42" s="33"/>
      <c r="H42" s="33"/>
    </row>
    <row r="43" spans="3:8" ht="15.75" customHeight="1" x14ac:dyDescent="0.25">
      <c r="C43" s="33"/>
      <c r="D43" s="33"/>
      <c r="E43" s="33"/>
      <c r="F43" s="33"/>
      <c r="G43" s="33"/>
      <c r="H43" s="33"/>
    </row>
    <row r="44" spans="3:8" ht="15.75" customHeight="1" x14ac:dyDescent="0.25">
      <c r="C44" s="33"/>
      <c r="D44" s="33"/>
      <c r="E44" s="33"/>
      <c r="F44" s="33"/>
      <c r="G44" s="33"/>
      <c r="H44" s="33"/>
    </row>
    <row r="45" spans="3:8" ht="15.75" customHeight="1" x14ac:dyDescent="0.25"/>
    <row r="46" spans="3:8" ht="15.75" customHeight="1" x14ac:dyDescent="0.25"/>
    <row r="47" spans="3:8" ht="15.75" customHeight="1" x14ac:dyDescent="0.25"/>
    <row r="48" spans="3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</sheetData>
  <mergeCells count="17">
    <mergeCell ref="C4:H4"/>
    <mergeCell ref="C31:G31"/>
    <mergeCell ref="C37:H38"/>
    <mergeCell ref="C2:H2"/>
    <mergeCell ref="C32:G32"/>
    <mergeCell ref="C21:H21"/>
    <mergeCell ref="C26:H26"/>
    <mergeCell ref="C25:G25"/>
    <mergeCell ref="C41:H44"/>
    <mergeCell ref="C22:G22"/>
    <mergeCell ref="C23:G23"/>
    <mergeCell ref="C24:G24"/>
    <mergeCell ref="C27:G27"/>
    <mergeCell ref="C28:G28"/>
    <mergeCell ref="C29:G29"/>
    <mergeCell ref="C30:G30"/>
    <mergeCell ref="C39:H40"/>
  </mergeCells>
  <printOptions horizontalCentered="1"/>
  <pageMargins left="0.51181102362204722" right="0.51181102362204722" top="0.78740157480314965" bottom="0.78740157480314965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01 - MOSSORÓ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Elite705g3Mini</dc:creator>
  <cp:lastModifiedBy>UFERSA</cp:lastModifiedBy>
  <cp:lastPrinted>2022-08-02T19:20:23Z</cp:lastPrinted>
  <dcterms:created xsi:type="dcterms:W3CDTF">2022-06-20T17:41:58Z</dcterms:created>
  <dcterms:modified xsi:type="dcterms:W3CDTF">2022-08-11T13:36:14Z</dcterms:modified>
</cp:coreProperties>
</file>